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56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SICID'!$A$1:$H$95</definedName>
    <definedName name="_xlnm.Print_Area" localSheetId="2">'Stratigrafia pendenti SICID'!$A$1:$O$65</definedName>
    <definedName name="_xlnm.Print_Area" localSheetId="1">'Variazione pendenti SICID'!$A$1:$G$20</definedName>
    <definedName name="_xlnm.Print_Titles" localSheetId="0">'Flussi SICID'!$1:$6</definedName>
    <definedName name="_xlnm.Print_Titles" localSheetId="2">'Stratigrafia pendenti SICID'!$6:$6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K20" i="1"/>
  <c r="L20" i="1"/>
  <c r="M20" i="1"/>
  <c r="N20" i="1"/>
  <c r="O20" i="1"/>
  <c r="O84" i="1" l="1"/>
  <c r="N84" i="1"/>
  <c r="M84" i="1"/>
  <c r="L84" i="1"/>
  <c r="K84" i="1"/>
  <c r="J84" i="1"/>
  <c r="I84" i="1"/>
  <c r="H84" i="1"/>
  <c r="G84" i="1"/>
  <c r="F84" i="1"/>
  <c r="E84" i="1"/>
  <c r="D84" i="1"/>
  <c r="C84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F16" i="7" l="1"/>
  <c r="F15" i="7"/>
  <c r="F14" i="7"/>
  <c r="E94" i="6"/>
  <c r="E85" i="6"/>
  <c r="E76" i="6"/>
  <c r="C94" i="6" l="1"/>
  <c r="G94" i="6"/>
  <c r="C85" i="6"/>
  <c r="G85" i="6"/>
  <c r="C76" i="6"/>
  <c r="G76" i="6"/>
  <c r="F13" i="7" l="1"/>
  <c r="F12" i="7"/>
  <c r="F11" i="7"/>
  <c r="F10" i="7"/>
  <c r="G67" i="6" l="1"/>
  <c r="E67" i="6"/>
  <c r="C67" i="6"/>
  <c r="G31" i="6"/>
  <c r="E31" i="6"/>
  <c r="C31" i="6"/>
  <c r="G22" i="6"/>
  <c r="E22" i="6"/>
  <c r="C22" i="6"/>
  <c r="F9" i="7" l="1"/>
  <c r="F8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<sst xmlns="http://schemas.openxmlformats.org/spreadsheetml/2006/main" count="222" uniqueCount="45">
  <si>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</si>
  <si>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</si>
  <si>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CIVILE - Area SICID al netto dell'attività del Giudice tutelare, dell'Accertamento Tecnico Preventivo in materia di previdenza e della verbalizzazione di dichiarazione giurata</t>
  </si>
  <si>
    <t>Ufficio</t>
  </si>
  <si>
    <t>Ruolo</t>
  </si>
  <si>
    <t>Corte d'Appello di Firenze</t>
  </si>
  <si>
    <t>AFFARI CONTENZIOSI</t>
  </si>
  <si>
    <t>LAVORO</t>
  </si>
  <si>
    <t>PREVIDENZA E ASSISTENZA</t>
  </si>
  <si>
    <t>AFFARI DI VOLONTARIA GIURISDIZIONE</t>
  </si>
  <si>
    <t>TOTALE AREA SICID</t>
  </si>
  <si>
    <t>Clearance rate (definiti / iscritti)</t>
  </si>
  <si>
    <t>Tribunale Ordinario di Arezzo</t>
  </si>
  <si>
    <t>Tribunale Ordinario di Agrigento</t>
  </si>
  <si>
    <t>PROCEDIMENTI SPECIALI SOMMARI</t>
  </si>
  <si>
    <t>Tribunale Ordinario di Firenze</t>
  </si>
  <si>
    <t>Tribunale Ordinario di Marsala</t>
  </si>
  <si>
    <t>Tribunale Ordinario di Grosseto</t>
  </si>
  <si>
    <t>Tribunale Ordinario di Livorno</t>
  </si>
  <si>
    <t>Tribunale Ordinario di Sciacca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</si>
  <si>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</si>
  <si>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</si>
  <si>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</si>
  <si>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</si>
  <si>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</si>
  <si>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</si>
  <si>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</si>
  <si>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</si>
  <si>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Stratigrafia delle pendenze</t>
  </si>
  <si>
    <t>TOTALE</t>
  </si>
  <si>
    <t>TOTALE PENDENTI AREA SICID</t>
  </si>
  <si>
    <t>Incidenza percentuali delle classi</t>
  </si>
  <si>
    <t>Fonte: Dipartimento dell'organizzazione giudiziaria, del personale e dei servizi - Direzione Generale di Statistica e Analisi Organizzativa</t>
  </si>
  <si>
    <t>Iscritti _x000D_
2020</t>
  </si>
  <si>
    <t>Definiti _x000D_
 2020</t>
  </si>
  <si>
    <t>Iscritti 
2021</t>
  </si>
  <si>
    <t>Definiti
2021</t>
  </si>
  <si>
    <t>Anni 2020 - 31 marzo 2022</t>
  </si>
  <si>
    <t>Iscritti _x000D_
gen - mar 2022</t>
  </si>
  <si>
    <t>Definiti _x000D_
gen - mar 2022</t>
  </si>
  <si>
    <t>Pendenti al 31 marzo 2022</t>
  </si>
  <si>
    <t>Pendenti al 31/12/2019</t>
  </si>
  <si>
    <t>Pendenti al 31/03/2022</t>
  </si>
  <si>
    <t>Fino al 2011</t>
  </si>
  <si>
    <t>Ultimo aggiornamento del sistema di rilevazione avvenuto il 2 maggio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</si>
</sst>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</cellStyleXfs>
  <cellXfs count="5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3" fontId="10" fillId="0" borderId="3" xfId="0" applyNumberFormat="1" applyFont="1" applyBorder="1" applyAlignment="1">
      <alignment horizontal="center" vertical="center"/>
    </xf>
    <xf numFmtId="0" fontId="12" fillId="0" borderId="0" xfId="2" applyFont="1" applyAlignment="1"/>
    <xf numFmtId="0" fontId="14" fillId="0" borderId="1" xfId="0" applyFont="1" applyBorder="1" applyAlignment="1">
      <alignment horizontal="right" vertical="center" wrapText="1"/>
    </xf>
    <xf numFmtId="0" fontId="3" fillId="0" borderId="0" xfId="4" applyFont="1" applyFill="1"/>
    <xf numFmtId="0" fontId="3" fillId="0" borderId="0" xfId="3" applyFont="1" applyFill="1"/>
    <xf numFmtId="1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0" xfId="2" applyFont="1" applyAlignment="1"/>
  </cellXfs>
  <cellStyles count="5">
    <cellStyle name="Normale" xfId="0" builtinId="0"/>
    <cellStyle name="Normale 2 2 7" xfId="3"/>
    <cellStyle name="Normale 2 2 9" xfId="2"/>
    <cellStyle name="Normale 3" xfId="4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showGridLines="0" topLeftCell="A67" zoomScaleNormal="100" workbookViewId="0">
      <selection activeCell="A97" sqref="A97"/>
    </sheetView>
  </sheetViews>
  <sheetFormatPr defaultColWidth="9.140625" defaultRowHeight="12.75" x14ac:dyDescent="0.2"/>
  <cols>
    <col min="1" max="1" width="19.42578125" style="13" customWidth="1"/>
    <col min="2" max="2" width="33.42578125" style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13" style="1" customWidth="1"/>
    <col min="11" max="14" width="9.140625" style="1"/>
    <col min="15" max="16" width="9.140625" style="1" customWidth="1"/>
    <col min="17" max="16384" width="9.140625" style="1"/>
  </cols>
  <sheetData>
    <row r="1" spans="1:18" ht="15.75" x14ac:dyDescent="0.25">
      <c r="A1" s="8" t="s">
        <v>0</v>
      </c>
    </row>
    <row r="2" spans="1:18" ht="15" x14ac:dyDescent="0.25">
      <c r="A2" s="9" t="s">
        <v>1</v>
      </c>
    </row>
    <row r="3" spans="1:18" x14ac:dyDescent="0.2">
      <c r="A3" s="32" t="s">
        <v>2</v>
      </c>
      <c r="B3" s="33"/>
    </row>
    <row r="4" spans="1:18" x14ac:dyDescent="0.2">
      <c r="A4" s="44" t="s">
        <v>37</v>
      </c>
      <c r="B4" s="33"/>
      <c r="E4" s="40"/>
      <c r="F4" s="40"/>
    </row>
    <row r="5" spans="1:18" x14ac:dyDescent="0.2">
      <c r="E5" s="40"/>
      <c r="F5" s="40"/>
    </row>
    <row r="6" spans="1:18" ht="38.25" x14ac:dyDescent="0.2">
      <c r="A6" s="6" t="s">
        <v>3</v>
      </c>
      <c r="B6" s="6" t="s">
        <v>4</v>
      </c>
      <c r="C6" s="43" t="s">
        <v>33</v>
      </c>
      <c r="D6" s="43" t="s">
        <v>34</v>
      </c>
      <c r="E6" s="7" t="s">
        <v>35</v>
      </c>
      <c r="F6" s="7" t="s">
        <v>36</v>
      </c>
      <c r="G6" s="7" t="s">
        <v>38</v>
      </c>
      <c r="H6" s="7" t="s">
        <v>39</v>
      </c>
    </row>
    <row r="7" spans="1:18" x14ac:dyDescent="0.2">
      <c r="A7" s="49" t="s">
        <v>5</v>
      </c>
      <c r="B7" s="3" t="s">
        <v>6</v>
      </c>
      <c r="C7" s="4">
        <v>2279</v>
      </c>
      <c r="D7" s="4">
        <v>2853</v>
      </c>
      <c r="E7" s="4">
        <v>2258</v>
      </c>
      <c r="F7" s="4">
        <v>3140</v>
      </c>
      <c r="G7" s="4">
        <v>600</v>
      </c>
      <c r="H7" s="4">
        <v>797</v>
      </c>
      <c r="N7" s="2"/>
      <c r="O7" s="2"/>
      <c r="P7" s="2"/>
      <c r="Q7" s="2"/>
      <c r="R7" s="2"/>
    </row>
    <row r="8" spans="1:18" x14ac:dyDescent="0.2">
      <c r="A8" s="49"/>
      <c r="B8" s="3" t="s">
        <v>7</v>
      </c>
      <c r="C8" s="4">
        <v>532</v>
      </c>
      <c r="D8" s="4">
        <v>530</v>
      </c>
      <c r="E8" s="4">
        <v>571</v>
      </c>
      <c r="F8" s="4">
        <v>577</v>
      </c>
      <c r="G8" s="4">
        <v>121</v>
      </c>
      <c r="H8" s="4">
        <v>161</v>
      </c>
      <c r="N8" s="2"/>
      <c r="O8" s="2"/>
      <c r="P8" s="2"/>
      <c r="Q8" s="2"/>
      <c r="R8" s="2"/>
    </row>
    <row r="9" spans="1:18" x14ac:dyDescent="0.2">
      <c r="A9" s="49"/>
      <c r="B9" s="3" t="s">
        <v>8</v>
      </c>
      <c r="C9" s="4">
        <v>411</v>
      </c>
      <c r="D9" s="4">
        <v>359</v>
      </c>
      <c r="E9" s="4">
        <v>405</v>
      </c>
      <c r="F9" s="4">
        <v>402</v>
      </c>
      <c r="G9" s="4">
        <v>59</v>
      </c>
      <c r="H9" s="4">
        <v>132</v>
      </c>
      <c r="N9" s="2"/>
      <c r="O9" s="2"/>
      <c r="P9" s="2"/>
      <c r="Q9" s="2"/>
      <c r="R9" s="2"/>
    </row>
    <row r="10" spans="1:18" ht="13.5" thickBot="1" x14ac:dyDescent="0.25">
      <c r="A10" s="49"/>
      <c r="B10" s="10" t="s">
        <v>9</v>
      </c>
      <c r="C10" s="11">
        <v>827</v>
      </c>
      <c r="D10" s="11">
        <v>896</v>
      </c>
      <c r="E10" s="35">
        <v>1023</v>
      </c>
      <c r="F10" s="11">
        <v>997</v>
      </c>
      <c r="G10" s="11">
        <v>251</v>
      </c>
      <c r="H10" s="11">
        <v>250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49"/>
      <c r="B11" s="16" t="s">
        <v>10</v>
      </c>
      <c r="C11" s="17">
        <v>4049</v>
      </c>
      <c r="D11" s="17">
        <v>4638</v>
      </c>
      <c r="E11" s="17">
        <v>4257</v>
      </c>
      <c r="F11" s="17">
        <v>5116</v>
      </c>
      <c r="G11" s="17">
        <v>1031</v>
      </c>
      <c r="H11" s="17">
        <v>1340</v>
      </c>
      <c r="N11" s="2"/>
      <c r="O11" s="2"/>
      <c r="P11" s="2"/>
      <c r="Q11" s="2"/>
      <c r="R11" s="2"/>
    </row>
    <row r="12" spans="1:18" ht="7.15" customHeight="1" x14ac:dyDescent="0.2">
      <c r="A12" s="25"/>
      <c r="B12" s="14"/>
      <c r="C12" s="15"/>
      <c r="D12" s="15"/>
      <c r="E12" s="15"/>
      <c r="F12" s="15"/>
      <c r="G12" s="15"/>
      <c r="H12" s="15"/>
      <c r="O12" s="2"/>
      <c r="P12" s="2"/>
      <c r="Q12" s="2"/>
      <c r="R12" s="2"/>
    </row>
    <row r="13" spans="1:18" ht="14.45" customHeight="1" x14ac:dyDescent="0.2">
      <c r="A13" s="25"/>
      <c r="B13" s="18" t="s">
        <v>11</v>
      </c>
      <c r="C13" s="47">
        <f>D11/C11</f>
        <v>1.1454680167942701</v>
      </c>
      <c r="D13" s="48"/>
      <c r="E13" s="47">
        <f>F11/E11</f>
        <v>1.2017852948085506</v>
      </c>
      <c r="F13" s="48"/>
      <c r="G13" s="47">
        <f>H11/G11</f>
        <v>1.2997090203685742</v>
      </c>
      <c r="H13" s="48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49" t="s">
        <v>12</v>
      </c>
      <c r="B15" s="3" t="s">
        <v>6</v>
      </c>
      <c r="C15" s="4">
        <v>1484</v>
      </c>
      <c r="D15" s="4">
        <v>1094</v>
      </c>
      <c r="E15" s="4">
        <v>1744</v>
      </c>
      <c r="F15" s="4">
        <v>2382</v>
      </c>
      <c r="G15" s="4">
        <v>404</v>
      </c>
      <c r="H15" s="4">
        <v>689</v>
      </c>
      <c r="N15" s="2"/>
      <c r="O15" s="2"/>
      <c r="P15" s="2"/>
      <c r="Q15" s="2"/>
      <c r="R15" s="2"/>
    </row>
    <row r="16" spans="1:18" x14ac:dyDescent="0.2">
      <c r="A16" s="49" t="s">
        <v>13</v>
      </c>
      <c r="B16" s="3" t="s">
        <v>7</v>
      </c>
      <c r="C16" s="4">
        <v>684</v>
      </c>
      <c r="D16" s="4">
        <v>826</v>
      </c>
      <c r="E16" s="4">
        <v>456</v>
      </c>
      <c r="F16" s="4">
        <v>620</v>
      </c>
      <c r="G16" s="4">
        <v>134</v>
      </c>
      <c r="H16" s="4">
        <v>138</v>
      </c>
      <c r="N16" s="2"/>
      <c r="O16" s="2"/>
      <c r="P16" s="2"/>
      <c r="Q16" s="2"/>
      <c r="R16" s="2"/>
    </row>
    <row r="17" spans="1:18" x14ac:dyDescent="0.2">
      <c r="A17" s="49"/>
      <c r="B17" s="3" t="s">
        <v>8</v>
      </c>
      <c r="C17" s="4">
        <v>129</v>
      </c>
      <c r="D17" s="4">
        <v>191</v>
      </c>
      <c r="E17" s="4">
        <v>143</v>
      </c>
      <c r="F17" s="4">
        <v>197</v>
      </c>
      <c r="G17" s="4">
        <v>37</v>
      </c>
      <c r="H17" s="4">
        <v>45</v>
      </c>
      <c r="N17" s="2"/>
      <c r="O17" s="2"/>
      <c r="P17" s="2"/>
      <c r="Q17" s="2"/>
      <c r="R17" s="2"/>
    </row>
    <row r="18" spans="1:18" x14ac:dyDescent="0.2">
      <c r="A18" s="49" t="s">
        <v>13</v>
      </c>
      <c r="B18" s="3" t="s">
        <v>9</v>
      </c>
      <c r="C18" s="4">
        <v>1919</v>
      </c>
      <c r="D18" s="4">
        <v>1894</v>
      </c>
      <c r="E18" s="4">
        <v>2157</v>
      </c>
      <c r="F18" s="4">
        <v>2192</v>
      </c>
      <c r="G18" s="4">
        <v>600</v>
      </c>
      <c r="H18" s="4">
        <v>642</v>
      </c>
      <c r="N18" s="2"/>
      <c r="O18" s="2"/>
      <c r="P18" s="2"/>
      <c r="Q18" s="2"/>
      <c r="R18" s="2"/>
    </row>
    <row r="19" spans="1:18" ht="13.5" thickBot="1" x14ac:dyDescent="0.25">
      <c r="A19" s="49" t="s">
        <v>13</v>
      </c>
      <c r="B19" s="10" t="s">
        <v>14</v>
      </c>
      <c r="C19" s="11">
        <v>1873</v>
      </c>
      <c r="D19" s="11">
        <v>1807</v>
      </c>
      <c r="E19" s="35">
        <v>1802</v>
      </c>
      <c r="F19" s="11">
        <v>1784</v>
      </c>
      <c r="G19" s="11">
        <v>507</v>
      </c>
      <c r="H19" s="11">
        <v>485</v>
      </c>
      <c r="N19" s="2"/>
      <c r="O19" s="2"/>
      <c r="P19" s="2"/>
      <c r="Q19" s="2"/>
      <c r="R19" s="2"/>
    </row>
    <row r="20" spans="1:18" ht="13.5" thickTop="1" x14ac:dyDescent="0.2">
      <c r="A20" s="49"/>
      <c r="B20" s="16" t="s">
        <v>10</v>
      </c>
      <c r="C20" s="17">
        <v>6089</v>
      </c>
      <c r="D20" s="17">
        <v>5812</v>
      </c>
      <c r="E20" s="17">
        <v>6302</v>
      </c>
      <c r="F20" s="17">
        <v>7175</v>
      </c>
      <c r="G20" s="17">
        <v>1682</v>
      </c>
      <c r="H20" s="17">
        <v>1999</v>
      </c>
      <c r="N20" s="2"/>
      <c r="O20" s="2"/>
      <c r="P20" s="2"/>
      <c r="Q20" s="2"/>
      <c r="R20" s="2"/>
    </row>
    <row r="21" spans="1:18" ht="7.15" customHeight="1" x14ac:dyDescent="0.2">
      <c r="A21" s="25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5"/>
      <c r="B22" s="18" t="s">
        <v>11</v>
      </c>
      <c r="C22" s="47">
        <f>D20/C20</f>
        <v>0.95450812941369678</v>
      </c>
      <c r="D22" s="48"/>
      <c r="E22" s="47">
        <f>F20/E20</f>
        <v>1.1385274516026658</v>
      </c>
      <c r="F22" s="48"/>
      <c r="G22" s="47">
        <f>H20/G20</f>
        <v>1.1884661117717004</v>
      </c>
      <c r="H22" s="48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49" t="s">
        <v>15</v>
      </c>
      <c r="B24" s="3" t="s">
        <v>6</v>
      </c>
      <c r="C24" s="4">
        <v>6463</v>
      </c>
      <c r="D24" s="4">
        <v>7577</v>
      </c>
      <c r="E24" s="4">
        <v>6662</v>
      </c>
      <c r="F24" s="4">
        <v>8968</v>
      </c>
      <c r="G24" s="4">
        <v>1741</v>
      </c>
      <c r="H24" s="4">
        <v>2321</v>
      </c>
      <c r="N24" s="2"/>
      <c r="O24" s="2"/>
      <c r="P24" s="2"/>
      <c r="Q24" s="2"/>
      <c r="R24" s="2"/>
    </row>
    <row r="25" spans="1:18" x14ac:dyDescent="0.2">
      <c r="A25" s="49" t="s">
        <v>16</v>
      </c>
      <c r="B25" s="3" t="s">
        <v>7</v>
      </c>
      <c r="C25" s="4">
        <v>2363</v>
      </c>
      <c r="D25" s="4">
        <v>2407</v>
      </c>
      <c r="E25" s="4">
        <v>2007</v>
      </c>
      <c r="F25" s="4">
        <v>2274</v>
      </c>
      <c r="G25" s="4">
        <v>471</v>
      </c>
      <c r="H25" s="4">
        <v>537</v>
      </c>
      <c r="N25" s="2"/>
      <c r="O25" s="2"/>
      <c r="P25" s="2"/>
      <c r="Q25" s="2"/>
      <c r="R25" s="2"/>
    </row>
    <row r="26" spans="1:18" x14ac:dyDescent="0.2">
      <c r="A26" s="49"/>
      <c r="B26" s="3" t="s">
        <v>8</v>
      </c>
      <c r="C26" s="4">
        <v>288</v>
      </c>
      <c r="D26" s="4">
        <v>330</v>
      </c>
      <c r="E26" s="4">
        <v>299</v>
      </c>
      <c r="F26" s="4">
        <v>353</v>
      </c>
      <c r="G26" s="4">
        <v>89</v>
      </c>
      <c r="H26" s="4">
        <v>75</v>
      </c>
      <c r="N26" s="2"/>
      <c r="O26" s="2"/>
      <c r="P26" s="2"/>
      <c r="Q26" s="2"/>
      <c r="R26" s="2"/>
    </row>
    <row r="27" spans="1:18" x14ac:dyDescent="0.2">
      <c r="A27" s="49" t="s">
        <v>16</v>
      </c>
      <c r="B27" s="3" t="s">
        <v>9</v>
      </c>
      <c r="C27" s="4">
        <v>4385</v>
      </c>
      <c r="D27" s="4">
        <v>4312</v>
      </c>
      <c r="E27" s="4">
        <v>5496</v>
      </c>
      <c r="F27" s="4">
        <v>6327</v>
      </c>
      <c r="G27" s="4">
        <v>1280</v>
      </c>
      <c r="H27" s="4">
        <v>1380</v>
      </c>
      <c r="N27" s="2"/>
      <c r="O27" s="2"/>
      <c r="P27" s="2"/>
      <c r="Q27" s="2"/>
      <c r="R27" s="2"/>
    </row>
    <row r="28" spans="1:18" ht="13.5" thickBot="1" x14ac:dyDescent="0.25">
      <c r="A28" s="49" t="s">
        <v>16</v>
      </c>
      <c r="B28" s="10" t="s">
        <v>14</v>
      </c>
      <c r="C28" s="11">
        <v>7504</v>
      </c>
      <c r="D28" s="11">
        <v>6801</v>
      </c>
      <c r="E28" s="35">
        <v>7819</v>
      </c>
      <c r="F28" s="11">
        <v>8437</v>
      </c>
      <c r="G28" s="11">
        <v>1985</v>
      </c>
      <c r="H28" s="11">
        <v>2071</v>
      </c>
      <c r="N28" s="2"/>
      <c r="O28" s="2"/>
      <c r="P28" s="2"/>
      <c r="Q28" s="2"/>
      <c r="R28" s="2"/>
    </row>
    <row r="29" spans="1:18" ht="13.5" thickTop="1" x14ac:dyDescent="0.2">
      <c r="A29" s="49"/>
      <c r="B29" s="16" t="s">
        <v>10</v>
      </c>
      <c r="C29" s="17">
        <v>21003</v>
      </c>
      <c r="D29" s="17">
        <v>21427</v>
      </c>
      <c r="E29" s="17">
        <v>22283</v>
      </c>
      <c r="F29" s="17">
        <v>26359</v>
      </c>
      <c r="G29" s="17">
        <v>5566</v>
      </c>
      <c r="H29" s="17">
        <v>6384</v>
      </c>
      <c r="N29" s="2"/>
      <c r="O29" s="2"/>
      <c r="P29" s="2"/>
      <c r="Q29" s="2"/>
      <c r="R29" s="2"/>
    </row>
    <row r="30" spans="1:18" ht="7.15" customHeight="1" x14ac:dyDescent="0.2">
      <c r="A30" s="25"/>
      <c r="B30" s="14"/>
      <c r="C30" s="15"/>
      <c r="D30" s="15"/>
      <c r="E30" s="15"/>
      <c r="F30" s="15"/>
      <c r="G30" s="15"/>
      <c r="H30" s="15"/>
    </row>
    <row r="31" spans="1:18" x14ac:dyDescent="0.2">
      <c r="A31" s="25"/>
      <c r="B31" s="18" t="s">
        <v>11</v>
      </c>
      <c r="C31" s="47">
        <f>D29/C29</f>
        <v>1.0201875922487265</v>
      </c>
      <c r="D31" s="48"/>
      <c r="E31" s="47">
        <f>F29/E29</f>
        <v>1.1829197145806221</v>
      </c>
      <c r="F31" s="48"/>
      <c r="G31" s="47">
        <f>H29/G29</f>
        <v>1.1469637082285304</v>
      </c>
      <c r="H31" s="48"/>
    </row>
    <row r="32" spans="1:18" x14ac:dyDescent="0.2">
      <c r="C32" s="2"/>
      <c r="D32" s="2"/>
      <c r="E32" s="2"/>
      <c r="F32" s="2"/>
      <c r="G32" s="2"/>
      <c r="H32" s="2"/>
    </row>
    <row r="33" spans="1:18" x14ac:dyDescent="0.2">
      <c r="A33" s="49" t="s">
        <v>17</v>
      </c>
      <c r="B33" s="3" t="s">
        <v>6</v>
      </c>
      <c r="C33" s="4">
        <v>1450</v>
      </c>
      <c r="D33" s="4">
        <v>1703</v>
      </c>
      <c r="E33" s="4">
        <v>1503</v>
      </c>
      <c r="F33" s="4">
        <v>1792</v>
      </c>
      <c r="G33" s="4">
        <v>366</v>
      </c>
      <c r="H33" s="4">
        <v>433</v>
      </c>
      <c r="N33" s="2"/>
      <c r="O33" s="2"/>
      <c r="P33" s="2"/>
      <c r="Q33" s="2"/>
      <c r="R33" s="2"/>
    </row>
    <row r="34" spans="1:18" x14ac:dyDescent="0.2">
      <c r="A34" s="49"/>
      <c r="B34" s="3" t="s">
        <v>7</v>
      </c>
      <c r="C34" s="4">
        <v>411</v>
      </c>
      <c r="D34" s="4">
        <v>455</v>
      </c>
      <c r="E34" s="4">
        <v>321</v>
      </c>
      <c r="F34" s="4">
        <v>328</v>
      </c>
      <c r="G34" s="4">
        <v>90</v>
      </c>
      <c r="H34" s="4">
        <v>80</v>
      </c>
      <c r="N34" s="2"/>
      <c r="O34" s="2"/>
      <c r="P34" s="2"/>
      <c r="Q34" s="2"/>
      <c r="R34" s="2"/>
    </row>
    <row r="35" spans="1:18" x14ac:dyDescent="0.2">
      <c r="A35" s="49"/>
      <c r="B35" s="3" t="s">
        <v>8</v>
      </c>
      <c r="C35" s="4">
        <v>92</v>
      </c>
      <c r="D35" s="4">
        <v>118</v>
      </c>
      <c r="E35" s="4">
        <v>89</v>
      </c>
      <c r="F35" s="4">
        <v>112</v>
      </c>
      <c r="G35" s="4">
        <v>25</v>
      </c>
      <c r="H35" s="4">
        <v>21</v>
      </c>
      <c r="N35" s="2"/>
      <c r="O35" s="2"/>
      <c r="P35" s="2"/>
      <c r="Q35" s="2"/>
      <c r="R35" s="2"/>
    </row>
    <row r="36" spans="1:18" x14ac:dyDescent="0.2">
      <c r="A36" s="49"/>
      <c r="B36" s="3" t="s">
        <v>9</v>
      </c>
      <c r="C36" s="5">
        <v>1384</v>
      </c>
      <c r="D36" s="4">
        <v>1347</v>
      </c>
      <c r="E36" s="4">
        <v>1627</v>
      </c>
      <c r="F36" s="4">
        <v>1549</v>
      </c>
      <c r="G36" s="4">
        <v>274</v>
      </c>
      <c r="H36" s="4">
        <v>433</v>
      </c>
      <c r="N36" s="2"/>
      <c r="O36" s="2"/>
      <c r="P36" s="2"/>
      <c r="Q36" s="2"/>
      <c r="R36" s="2"/>
    </row>
    <row r="37" spans="1:18" ht="13.5" thickBot="1" x14ac:dyDescent="0.25">
      <c r="A37" s="49"/>
      <c r="B37" s="10" t="s">
        <v>14</v>
      </c>
      <c r="C37" s="11">
        <v>1279</v>
      </c>
      <c r="D37" s="11">
        <v>1265</v>
      </c>
      <c r="E37" s="35">
        <v>1254</v>
      </c>
      <c r="F37" s="11">
        <v>1299</v>
      </c>
      <c r="G37" s="11">
        <v>349</v>
      </c>
      <c r="H37" s="11">
        <v>326</v>
      </c>
      <c r="N37" s="2"/>
      <c r="O37" s="2"/>
      <c r="P37" s="2"/>
      <c r="Q37" s="2"/>
      <c r="R37" s="2"/>
    </row>
    <row r="38" spans="1:18" ht="13.5" thickTop="1" x14ac:dyDescent="0.2">
      <c r="A38" s="49"/>
      <c r="B38" s="16" t="s">
        <v>10</v>
      </c>
      <c r="C38" s="17">
        <v>4616</v>
      </c>
      <c r="D38" s="17">
        <v>4888</v>
      </c>
      <c r="E38" s="17">
        <v>4794</v>
      </c>
      <c r="F38" s="17">
        <v>5080</v>
      </c>
      <c r="G38" s="17">
        <v>1104</v>
      </c>
      <c r="H38" s="17">
        <v>1293</v>
      </c>
      <c r="N38" s="2"/>
      <c r="O38" s="2"/>
      <c r="P38" s="2"/>
      <c r="Q38" s="2"/>
      <c r="R38" s="2"/>
    </row>
    <row r="39" spans="1:18" ht="7.15" customHeight="1" x14ac:dyDescent="0.2">
      <c r="A39" s="25"/>
      <c r="B39" s="14"/>
      <c r="C39" s="15"/>
      <c r="D39" s="15"/>
      <c r="E39" s="15"/>
      <c r="F39" s="15"/>
      <c r="G39" s="15"/>
      <c r="H39" s="15"/>
    </row>
    <row r="40" spans="1:18" x14ac:dyDescent="0.2">
      <c r="A40" s="25"/>
      <c r="B40" s="18" t="s">
        <v>11</v>
      </c>
      <c r="C40" s="47">
        <f>D38/C38</f>
        <v>1.0589254766031195</v>
      </c>
      <c r="D40" s="48"/>
      <c r="E40" s="47">
        <f>F38/E38</f>
        <v>1.0596579057154776</v>
      </c>
      <c r="F40" s="48"/>
      <c r="G40" s="47">
        <f>H38/G38</f>
        <v>1.1711956521739131</v>
      </c>
      <c r="H40" s="48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49" t="s">
        <v>18</v>
      </c>
      <c r="B42" s="3" t="s">
        <v>6</v>
      </c>
      <c r="C42" s="4">
        <v>3410</v>
      </c>
      <c r="D42" s="4">
        <v>3272</v>
      </c>
      <c r="E42" s="4">
        <v>2061</v>
      </c>
      <c r="F42" s="4">
        <v>2290</v>
      </c>
      <c r="G42" s="4">
        <v>501</v>
      </c>
      <c r="H42" s="4">
        <v>561</v>
      </c>
      <c r="N42" s="2"/>
      <c r="O42" s="2"/>
      <c r="P42" s="2"/>
      <c r="Q42" s="2"/>
      <c r="R42" s="2"/>
    </row>
    <row r="43" spans="1:18" x14ac:dyDescent="0.2">
      <c r="A43" s="49" t="s">
        <v>19</v>
      </c>
      <c r="B43" s="3" t="s">
        <v>7</v>
      </c>
      <c r="C43" s="4">
        <v>846</v>
      </c>
      <c r="D43" s="4">
        <v>897</v>
      </c>
      <c r="E43" s="4">
        <v>726</v>
      </c>
      <c r="F43" s="4">
        <v>804</v>
      </c>
      <c r="G43" s="4">
        <v>199</v>
      </c>
      <c r="H43" s="4">
        <v>145</v>
      </c>
      <c r="N43" s="2"/>
      <c r="O43" s="2"/>
      <c r="P43" s="2"/>
      <c r="Q43" s="2"/>
      <c r="R43" s="2"/>
    </row>
    <row r="44" spans="1:18" x14ac:dyDescent="0.2">
      <c r="A44" s="49"/>
      <c r="B44" s="3" t="s">
        <v>8</v>
      </c>
      <c r="C44" s="4">
        <v>155</v>
      </c>
      <c r="D44" s="4">
        <v>206</v>
      </c>
      <c r="E44" s="4">
        <v>171</v>
      </c>
      <c r="F44" s="4">
        <v>184</v>
      </c>
      <c r="G44" s="4">
        <v>56</v>
      </c>
      <c r="H44" s="4">
        <v>24</v>
      </c>
      <c r="N44" s="2"/>
      <c r="O44" s="2"/>
      <c r="P44" s="2"/>
      <c r="Q44" s="2"/>
      <c r="R44" s="2"/>
    </row>
    <row r="45" spans="1:18" x14ac:dyDescent="0.2">
      <c r="A45" s="49" t="s">
        <v>19</v>
      </c>
      <c r="B45" s="3" t="s">
        <v>9</v>
      </c>
      <c r="C45" s="4">
        <v>1698</v>
      </c>
      <c r="D45" s="4">
        <v>1707</v>
      </c>
      <c r="E45" s="4">
        <v>2228</v>
      </c>
      <c r="F45" s="4">
        <v>2211</v>
      </c>
      <c r="G45" s="4">
        <v>569</v>
      </c>
      <c r="H45" s="4">
        <v>563</v>
      </c>
      <c r="N45" s="2"/>
      <c r="O45" s="2"/>
      <c r="P45" s="2"/>
      <c r="Q45" s="2"/>
      <c r="R45" s="2"/>
    </row>
    <row r="46" spans="1:18" ht="13.5" thickBot="1" x14ac:dyDescent="0.25">
      <c r="A46" s="49" t="s">
        <v>19</v>
      </c>
      <c r="B46" s="10" t="s">
        <v>14</v>
      </c>
      <c r="C46" s="11">
        <v>699</v>
      </c>
      <c r="D46" s="11">
        <v>675</v>
      </c>
      <c r="E46" s="35">
        <v>2157</v>
      </c>
      <c r="F46" s="11">
        <v>2132</v>
      </c>
      <c r="G46" s="11">
        <v>575</v>
      </c>
      <c r="H46" s="11">
        <v>570</v>
      </c>
      <c r="N46" s="2"/>
      <c r="O46" s="2"/>
      <c r="P46" s="2"/>
      <c r="Q46" s="2"/>
      <c r="R46" s="2"/>
    </row>
    <row r="47" spans="1:18" ht="13.5" thickTop="1" x14ac:dyDescent="0.2">
      <c r="A47" s="49"/>
      <c r="B47" s="16" t="s">
        <v>10</v>
      </c>
      <c r="C47" s="17">
        <v>6808</v>
      </c>
      <c r="D47" s="17">
        <v>6757</v>
      </c>
      <c r="E47" s="17">
        <v>7343</v>
      </c>
      <c r="F47" s="17">
        <v>7621</v>
      </c>
      <c r="G47" s="17">
        <v>1900</v>
      </c>
      <c r="H47" s="17">
        <v>1863</v>
      </c>
      <c r="N47" s="2"/>
      <c r="O47" s="2"/>
      <c r="P47" s="2"/>
      <c r="Q47" s="2"/>
      <c r="R47" s="2"/>
    </row>
    <row r="48" spans="1:18" ht="7.15" customHeight="1" x14ac:dyDescent="0.2">
      <c r="A48" s="25"/>
      <c r="B48" s="14"/>
      <c r="C48" s="15"/>
      <c r="D48" s="15"/>
      <c r="E48" s="15"/>
      <c r="F48" s="15"/>
      <c r="G48" s="15"/>
      <c r="H48" s="15"/>
    </row>
    <row r="49" spans="1:18" x14ac:dyDescent="0.2">
      <c r="A49" s="25"/>
      <c r="B49" s="18" t="s">
        <v>11</v>
      </c>
      <c r="C49" s="47">
        <f>D47/C47</f>
        <v>0.99250881316098705</v>
      </c>
      <c r="D49" s="48"/>
      <c r="E49" s="47">
        <f>F47/E47</f>
        <v>1.0378591856189567</v>
      </c>
      <c r="F49" s="48"/>
      <c r="G49" s="47">
        <f>H47/G47</f>
        <v>0.98052631578947369</v>
      </c>
      <c r="H49" s="48"/>
    </row>
    <row r="50" spans="1:18" x14ac:dyDescent="0.2">
      <c r="C50" s="2"/>
      <c r="D50" s="2"/>
      <c r="E50" s="2"/>
      <c r="F50" s="2"/>
      <c r="G50" s="2"/>
      <c r="H50" s="2"/>
    </row>
    <row r="51" spans="1:18" x14ac:dyDescent="0.2">
      <c r="A51" s="49" t="s">
        <v>20</v>
      </c>
      <c r="B51" s="3" t="s">
        <v>6</v>
      </c>
      <c r="C51" s="4">
        <v>2414</v>
      </c>
      <c r="D51" s="4">
        <v>2480</v>
      </c>
      <c r="E51" s="4">
        <v>2580</v>
      </c>
      <c r="F51" s="4">
        <v>2478</v>
      </c>
      <c r="G51" s="4">
        <v>616</v>
      </c>
      <c r="H51" s="4">
        <v>628</v>
      </c>
      <c r="N51" s="2"/>
      <c r="O51" s="2"/>
      <c r="P51" s="2"/>
      <c r="Q51" s="2"/>
      <c r="R51" s="2"/>
    </row>
    <row r="52" spans="1:18" x14ac:dyDescent="0.2">
      <c r="A52" s="49"/>
      <c r="B52" s="3" t="s">
        <v>7</v>
      </c>
      <c r="C52" s="4">
        <v>848</v>
      </c>
      <c r="D52" s="4">
        <v>859</v>
      </c>
      <c r="E52" s="4">
        <v>635</v>
      </c>
      <c r="F52" s="4">
        <v>774</v>
      </c>
      <c r="G52" s="4">
        <v>200</v>
      </c>
      <c r="H52" s="4">
        <v>204</v>
      </c>
      <c r="N52" s="2"/>
      <c r="O52" s="2"/>
      <c r="P52" s="2"/>
      <c r="Q52" s="2"/>
      <c r="R52" s="2"/>
    </row>
    <row r="53" spans="1:18" x14ac:dyDescent="0.2">
      <c r="A53" s="49"/>
      <c r="B53" s="3" t="s">
        <v>8</v>
      </c>
      <c r="C53" s="4">
        <v>202</v>
      </c>
      <c r="D53" s="4">
        <v>341</v>
      </c>
      <c r="E53" s="4">
        <v>211</v>
      </c>
      <c r="F53" s="4">
        <v>228</v>
      </c>
      <c r="G53" s="4">
        <v>76</v>
      </c>
      <c r="H53" s="4">
        <v>58</v>
      </c>
      <c r="N53" s="2"/>
      <c r="O53" s="2"/>
      <c r="P53" s="2"/>
      <c r="Q53" s="2"/>
      <c r="R53" s="2"/>
    </row>
    <row r="54" spans="1:18" x14ac:dyDescent="0.2">
      <c r="A54" s="49"/>
      <c r="B54" s="3" t="s">
        <v>9</v>
      </c>
      <c r="C54" s="4">
        <v>2354</v>
      </c>
      <c r="D54" s="4">
        <v>2340</v>
      </c>
      <c r="E54" s="4">
        <v>2670</v>
      </c>
      <c r="F54" s="4">
        <v>2725</v>
      </c>
      <c r="G54" s="4">
        <v>691</v>
      </c>
      <c r="H54" s="4">
        <v>685</v>
      </c>
      <c r="N54" s="2"/>
      <c r="O54" s="2"/>
      <c r="P54" s="2"/>
      <c r="Q54" s="2"/>
      <c r="R54" s="2"/>
    </row>
    <row r="55" spans="1:18" ht="13.5" thickBot="1" x14ac:dyDescent="0.25">
      <c r="A55" s="49"/>
      <c r="B55" s="10" t="s">
        <v>14</v>
      </c>
      <c r="C55" s="4">
        <v>2522</v>
      </c>
      <c r="D55" s="4">
        <v>2497</v>
      </c>
      <c r="E55" s="4">
        <v>2601</v>
      </c>
      <c r="F55" s="4">
        <v>2673</v>
      </c>
      <c r="G55" s="4">
        <v>634</v>
      </c>
      <c r="H55" s="4">
        <v>624</v>
      </c>
      <c r="N55" s="2"/>
      <c r="O55" s="2"/>
      <c r="P55" s="2"/>
      <c r="Q55" s="2"/>
      <c r="R55" s="2"/>
    </row>
    <row r="56" spans="1:18" ht="13.5" thickTop="1" x14ac:dyDescent="0.2">
      <c r="A56" s="49"/>
      <c r="B56" s="16" t="s">
        <v>10</v>
      </c>
      <c r="C56" s="17">
        <v>8340</v>
      </c>
      <c r="D56" s="17">
        <v>8517</v>
      </c>
      <c r="E56" s="17">
        <v>8697</v>
      </c>
      <c r="F56" s="17">
        <v>8878</v>
      </c>
      <c r="G56" s="17">
        <v>2217</v>
      </c>
      <c r="H56" s="17">
        <v>2199</v>
      </c>
      <c r="N56" s="2"/>
      <c r="O56" s="2"/>
      <c r="P56" s="2"/>
      <c r="Q56" s="2"/>
      <c r="R56" s="2"/>
    </row>
    <row r="57" spans="1:18" ht="7.15" customHeight="1" x14ac:dyDescent="0.2">
      <c r="A57" s="25"/>
      <c r="B57" s="14"/>
      <c r="C57" s="15"/>
      <c r="D57" s="15"/>
      <c r="E57" s="15"/>
      <c r="F57" s="15"/>
      <c r="G57" s="15"/>
      <c r="H57" s="15"/>
    </row>
    <row r="58" spans="1:18" x14ac:dyDescent="0.2">
      <c r="A58" s="25"/>
      <c r="B58" s="18" t="s">
        <v>11</v>
      </c>
      <c r="C58" s="47">
        <f>D56/C56</f>
        <v>1.0212230215827338</v>
      </c>
      <c r="D58" s="48"/>
      <c r="E58" s="47">
        <f>F56/E56</f>
        <v>1.0208117741750029</v>
      </c>
      <c r="F58" s="48"/>
      <c r="G58" s="47">
        <f>H56/G56</f>
        <v>0.99188092016238161</v>
      </c>
      <c r="H58" s="48"/>
    </row>
    <row r="59" spans="1:18" x14ac:dyDescent="0.2">
      <c r="C59" s="2"/>
      <c r="D59" s="2"/>
      <c r="E59" s="2"/>
      <c r="F59" s="2"/>
      <c r="G59" s="2"/>
      <c r="H59" s="2"/>
    </row>
    <row r="60" spans="1:18" x14ac:dyDescent="0.2">
      <c r="A60" s="49" t="s">
        <v>21</v>
      </c>
      <c r="B60" s="3" t="s">
        <v>6</v>
      </c>
      <c r="C60" s="4">
        <v>2162</v>
      </c>
      <c r="D60" s="4">
        <v>2260</v>
      </c>
      <c r="E60" s="4">
        <v>2305</v>
      </c>
      <c r="F60" s="4">
        <v>3065</v>
      </c>
      <c r="G60" s="4">
        <v>492</v>
      </c>
      <c r="H60" s="4">
        <v>758</v>
      </c>
      <c r="N60" s="2"/>
      <c r="O60" s="2"/>
      <c r="P60" s="2"/>
      <c r="Q60" s="2"/>
      <c r="R60" s="2"/>
    </row>
    <row r="61" spans="1:18" x14ac:dyDescent="0.2">
      <c r="A61" s="49"/>
      <c r="B61" s="3" t="s">
        <v>7</v>
      </c>
      <c r="C61" s="4">
        <v>925</v>
      </c>
      <c r="D61" s="4">
        <v>940</v>
      </c>
      <c r="E61" s="4">
        <v>849</v>
      </c>
      <c r="F61" s="4">
        <v>886</v>
      </c>
      <c r="G61" s="4">
        <v>194</v>
      </c>
      <c r="H61" s="4">
        <v>171</v>
      </c>
      <c r="N61" s="2"/>
      <c r="O61" s="2"/>
      <c r="P61" s="2"/>
      <c r="Q61" s="2"/>
      <c r="R61" s="2"/>
    </row>
    <row r="62" spans="1:18" x14ac:dyDescent="0.2">
      <c r="A62" s="49"/>
      <c r="B62" s="3" t="s">
        <v>8</v>
      </c>
      <c r="C62" s="4">
        <v>184</v>
      </c>
      <c r="D62" s="4">
        <v>313</v>
      </c>
      <c r="E62" s="4">
        <v>175</v>
      </c>
      <c r="F62" s="4">
        <v>245</v>
      </c>
      <c r="G62" s="4">
        <v>62</v>
      </c>
      <c r="H62" s="4">
        <v>39</v>
      </c>
      <c r="N62" s="2"/>
      <c r="O62" s="2"/>
      <c r="P62" s="2"/>
      <c r="Q62" s="2"/>
      <c r="R62" s="2"/>
    </row>
    <row r="63" spans="1:18" x14ac:dyDescent="0.2">
      <c r="A63" s="49"/>
      <c r="B63" s="3" t="s">
        <v>9</v>
      </c>
      <c r="C63" s="4">
        <v>1703</v>
      </c>
      <c r="D63" s="4">
        <v>1749</v>
      </c>
      <c r="E63" s="4">
        <v>1836</v>
      </c>
      <c r="F63" s="4">
        <v>1731</v>
      </c>
      <c r="G63" s="4">
        <v>452</v>
      </c>
      <c r="H63" s="4">
        <v>482</v>
      </c>
      <c r="N63" s="2"/>
      <c r="O63" s="2"/>
      <c r="P63" s="2"/>
      <c r="Q63" s="2"/>
      <c r="R63" s="2"/>
    </row>
    <row r="64" spans="1:18" ht="13.5" thickBot="1" x14ac:dyDescent="0.25">
      <c r="A64" s="49"/>
      <c r="B64" s="10" t="s">
        <v>14</v>
      </c>
      <c r="C64" s="11">
        <v>2643</v>
      </c>
      <c r="D64" s="11">
        <v>2491</v>
      </c>
      <c r="E64" s="35">
        <v>2604</v>
      </c>
      <c r="F64" s="11">
        <v>2825</v>
      </c>
      <c r="G64" s="11">
        <v>670</v>
      </c>
      <c r="H64" s="11">
        <v>612</v>
      </c>
      <c r="N64" s="2"/>
      <c r="O64" s="2"/>
      <c r="P64" s="2"/>
      <c r="Q64" s="2"/>
      <c r="R64" s="2"/>
    </row>
    <row r="65" spans="1:18" ht="13.5" thickTop="1" x14ac:dyDescent="0.2">
      <c r="A65" s="49"/>
      <c r="B65" s="16" t="s">
        <v>10</v>
      </c>
      <c r="C65" s="17">
        <v>7617</v>
      </c>
      <c r="D65" s="17">
        <v>7753</v>
      </c>
      <c r="E65" s="17">
        <v>7769</v>
      </c>
      <c r="F65" s="17">
        <v>8752</v>
      </c>
      <c r="G65" s="17">
        <v>1870</v>
      </c>
      <c r="H65" s="17">
        <v>2062</v>
      </c>
      <c r="N65" s="2"/>
      <c r="O65" s="2"/>
      <c r="P65" s="2"/>
      <c r="Q65" s="2"/>
      <c r="R65" s="2"/>
    </row>
    <row r="66" spans="1:18" ht="7.15" customHeight="1" x14ac:dyDescent="0.2">
      <c r="A66" s="25"/>
      <c r="B66" s="14"/>
      <c r="C66" s="15"/>
      <c r="D66" s="15"/>
      <c r="E66" s="15"/>
      <c r="F66" s="15"/>
      <c r="G66" s="15"/>
      <c r="H66" s="15"/>
    </row>
    <row r="67" spans="1:18" x14ac:dyDescent="0.2">
      <c r="A67" s="25"/>
      <c r="B67" s="18" t="s">
        <v>11</v>
      </c>
      <c r="C67" s="47">
        <f>D65/C65</f>
        <v>1.0178547984770907</v>
      </c>
      <c r="D67" s="48"/>
      <c r="E67" s="47">
        <f>F65/E65</f>
        <v>1.126528510747844</v>
      </c>
      <c r="F67" s="48"/>
      <c r="G67" s="47">
        <f>H65/G65</f>
        <v>1.1026737967914439</v>
      </c>
      <c r="H67" s="48"/>
    </row>
    <row r="69" spans="1:18" x14ac:dyDescent="0.2">
      <c r="A69" s="49" t="s">
        <v>22</v>
      </c>
      <c r="B69" s="3" t="s">
        <v>6</v>
      </c>
      <c r="C69" s="4">
        <v>1483</v>
      </c>
      <c r="D69" s="4">
        <v>1940</v>
      </c>
      <c r="E69" s="4">
        <v>1713</v>
      </c>
      <c r="F69" s="4">
        <v>2073</v>
      </c>
      <c r="G69" s="4">
        <v>464</v>
      </c>
      <c r="H69" s="4">
        <v>635</v>
      </c>
      <c r="N69" s="2"/>
      <c r="O69" s="2"/>
      <c r="P69" s="2"/>
      <c r="Q69" s="2"/>
      <c r="R69" s="2"/>
    </row>
    <row r="70" spans="1:18" x14ac:dyDescent="0.2">
      <c r="A70" s="49"/>
      <c r="B70" s="3" t="s">
        <v>7</v>
      </c>
      <c r="C70" s="4">
        <v>497</v>
      </c>
      <c r="D70" s="4">
        <v>543</v>
      </c>
      <c r="E70" s="4">
        <v>516</v>
      </c>
      <c r="F70" s="4">
        <v>567</v>
      </c>
      <c r="G70" s="4">
        <v>127</v>
      </c>
      <c r="H70" s="4">
        <v>149</v>
      </c>
      <c r="N70" s="2"/>
      <c r="O70" s="2"/>
      <c r="P70" s="2"/>
      <c r="Q70" s="2"/>
      <c r="R70" s="2"/>
    </row>
    <row r="71" spans="1:18" x14ac:dyDescent="0.2">
      <c r="A71" s="49"/>
      <c r="B71" s="3" t="s">
        <v>8</v>
      </c>
      <c r="C71" s="4">
        <v>62</v>
      </c>
      <c r="D71" s="4">
        <v>152</v>
      </c>
      <c r="E71" s="4">
        <v>59</v>
      </c>
      <c r="F71" s="4">
        <v>86</v>
      </c>
      <c r="G71" s="4">
        <v>35</v>
      </c>
      <c r="H71" s="4">
        <v>16</v>
      </c>
      <c r="N71" s="2"/>
      <c r="O71" s="2"/>
      <c r="P71" s="2"/>
      <c r="Q71" s="2"/>
      <c r="R71" s="2"/>
    </row>
    <row r="72" spans="1:18" x14ac:dyDescent="0.2">
      <c r="A72" s="49"/>
      <c r="B72" s="3" t="s">
        <v>9</v>
      </c>
      <c r="C72" s="4">
        <v>1295</v>
      </c>
      <c r="D72" s="4">
        <v>1295</v>
      </c>
      <c r="E72" s="4">
        <v>1642</v>
      </c>
      <c r="F72" s="4">
        <v>1635</v>
      </c>
      <c r="G72" s="4">
        <v>498</v>
      </c>
      <c r="H72" s="4">
        <v>414</v>
      </c>
      <c r="N72" s="2"/>
      <c r="O72" s="2"/>
      <c r="P72" s="2"/>
      <c r="Q72" s="2"/>
      <c r="R72" s="2"/>
    </row>
    <row r="73" spans="1:18" ht="13.5" thickBot="1" x14ac:dyDescent="0.25">
      <c r="A73" s="49"/>
      <c r="B73" s="10" t="s">
        <v>14</v>
      </c>
      <c r="C73" s="11">
        <v>2000</v>
      </c>
      <c r="D73" s="11">
        <v>1929</v>
      </c>
      <c r="E73" s="35">
        <v>1796</v>
      </c>
      <c r="F73" s="11">
        <v>1923</v>
      </c>
      <c r="G73" s="11">
        <v>425</v>
      </c>
      <c r="H73" s="11">
        <v>433</v>
      </c>
      <c r="N73" s="2"/>
      <c r="O73" s="2"/>
      <c r="P73" s="2"/>
      <c r="Q73" s="2"/>
      <c r="R73" s="2"/>
    </row>
    <row r="74" spans="1:18" ht="13.5" thickTop="1" x14ac:dyDescent="0.2">
      <c r="A74" s="49"/>
      <c r="B74" s="16" t="s">
        <v>10</v>
      </c>
      <c r="C74" s="17">
        <v>5337</v>
      </c>
      <c r="D74" s="17">
        <v>5859</v>
      </c>
      <c r="E74" s="17">
        <v>5726</v>
      </c>
      <c r="F74" s="17">
        <v>6284</v>
      </c>
      <c r="G74" s="17">
        <v>1549</v>
      </c>
      <c r="H74" s="17">
        <v>1647</v>
      </c>
      <c r="N74" s="2"/>
      <c r="O74" s="2"/>
      <c r="P74" s="2"/>
      <c r="Q74" s="2"/>
      <c r="R74" s="2"/>
    </row>
    <row r="75" spans="1:18" x14ac:dyDescent="0.2">
      <c r="A75" s="25"/>
      <c r="B75" s="14"/>
      <c r="C75" s="15"/>
      <c r="D75" s="15"/>
      <c r="E75" s="15"/>
      <c r="F75" s="15"/>
      <c r="G75" s="15"/>
      <c r="H75" s="15"/>
    </row>
    <row r="76" spans="1:18" x14ac:dyDescent="0.2">
      <c r="A76" s="25"/>
      <c r="B76" s="18" t="s">
        <v>11</v>
      </c>
      <c r="C76" s="47">
        <f>D74/C74</f>
        <v>1.0978077571669478</v>
      </c>
      <c r="D76" s="48"/>
      <c r="E76" s="47">
        <f>F74/E74</f>
        <v>1.0974502270345792</v>
      </c>
      <c r="F76" s="48"/>
      <c r="G76" s="47">
        <f>H74/G74</f>
        <v>1.0632666236281472</v>
      </c>
      <c r="H76" s="48"/>
    </row>
    <row r="78" spans="1:18" x14ac:dyDescent="0.2">
      <c r="A78" s="49" t="s">
        <v>23</v>
      </c>
      <c r="B78" s="3" t="s">
        <v>6</v>
      </c>
      <c r="C78" s="4">
        <v>1309</v>
      </c>
      <c r="D78" s="4">
        <v>1348</v>
      </c>
      <c r="E78" s="4">
        <v>1430</v>
      </c>
      <c r="F78" s="4">
        <v>1619</v>
      </c>
      <c r="G78" s="4">
        <v>290</v>
      </c>
      <c r="H78" s="4">
        <v>394</v>
      </c>
      <c r="N78" s="2"/>
      <c r="O78" s="2"/>
      <c r="P78" s="2"/>
      <c r="Q78" s="2"/>
      <c r="R78" s="2"/>
    </row>
    <row r="79" spans="1:18" x14ac:dyDescent="0.2">
      <c r="A79" s="49"/>
      <c r="B79" s="3" t="s">
        <v>7</v>
      </c>
      <c r="C79" s="4">
        <v>687</v>
      </c>
      <c r="D79" s="4">
        <v>621</v>
      </c>
      <c r="E79" s="4">
        <v>588</v>
      </c>
      <c r="F79" s="4">
        <v>626</v>
      </c>
      <c r="G79" s="4">
        <v>133</v>
      </c>
      <c r="H79" s="4">
        <v>118</v>
      </c>
      <c r="N79" s="2"/>
      <c r="O79" s="2"/>
      <c r="P79" s="2"/>
      <c r="Q79" s="2"/>
      <c r="R79" s="2"/>
    </row>
    <row r="80" spans="1:18" x14ac:dyDescent="0.2">
      <c r="A80" s="49"/>
      <c r="B80" s="3" t="s">
        <v>8</v>
      </c>
      <c r="C80" s="4">
        <v>70</v>
      </c>
      <c r="D80" s="4">
        <v>134</v>
      </c>
      <c r="E80" s="4">
        <v>124</v>
      </c>
      <c r="F80" s="4">
        <v>102</v>
      </c>
      <c r="G80" s="4">
        <v>32</v>
      </c>
      <c r="H80" s="4">
        <v>18</v>
      </c>
      <c r="N80" s="2"/>
      <c r="O80" s="2"/>
      <c r="P80" s="2"/>
      <c r="Q80" s="2"/>
      <c r="R80" s="2"/>
    </row>
    <row r="81" spans="1:18" x14ac:dyDescent="0.2">
      <c r="A81" s="49"/>
      <c r="B81" s="3" t="s">
        <v>9</v>
      </c>
      <c r="C81" s="4">
        <v>1154</v>
      </c>
      <c r="D81" s="4">
        <v>1359</v>
      </c>
      <c r="E81" s="4">
        <v>1578</v>
      </c>
      <c r="F81" s="4">
        <v>1556</v>
      </c>
      <c r="G81" s="4">
        <v>354</v>
      </c>
      <c r="H81" s="4">
        <v>367</v>
      </c>
      <c r="N81" s="2"/>
      <c r="O81" s="2"/>
      <c r="P81" s="2"/>
      <c r="Q81" s="2"/>
      <c r="R81" s="2"/>
    </row>
    <row r="82" spans="1:18" ht="13.5" thickBot="1" x14ac:dyDescent="0.25">
      <c r="A82" s="49"/>
      <c r="B82" s="10" t="s">
        <v>14</v>
      </c>
      <c r="C82" s="11">
        <v>2150</v>
      </c>
      <c r="D82" s="11">
        <v>2176</v>
      </c>
      <c r="E82" s="35">
        <v>1607</v>
      </c>
      <c r="F82" s="11">
        <v>1582</v>
      </c>
      <c r="G82" s="11">
        <v>458</v>
      </c>
      <c r="H82" s="11">
        <v>415</v>
      </c>
      <c r="N82" s="2"/>
      <c r="O82" s="2"/>
      <c r="P82" s="2"/>
      <c r="Q82" s="2"/>
      <c r="R82" s="2"/>
    </row>
    <row r="83" spans="1:18" ht="13.5" thickTop="1" x14ac:dyDescent="0.2">
      <c r="A83" s="49"/>
      <c r="B83" s="16" t="s">
        <v>10</v>
      </c>
      <c r="C83" s="17">
        <v>5370</v>
      </c>
      <c r="D83" s="17">
        <v>5638</v>
      </c>
      <c r="E83" s="17">
        <v>5327</v>
      </c>
      <c r="F83" s="17">
        <v>5485</v>
      </c>
      <c r="G83" s="17">
        <v>1267</v>
      </c>
      <c r="H83" s="17">
        <v>1312</v>
      </c>
      <c r="N83" s="2"/>
      <c r="O83" s="2"/>
      <c r="P83" s="2"/>
      <c r="Q83" s="2"/>
      <c r="R83" s="2"/>
    </row>
    <row r="84" spans="1:18" x14ac:dyDescent="0.2">
      <c r="A84" s="25"/>
      <c r="B84" s="14"/>
      <c r="C84" s="15"/>
      <c r="D84" s="15"/>
      <c r="E84" s="15"/>
      <c r="F84" s="15"/>
      <c r="G84" s="15"/>
      <c r="H84" s="15"/>
    </row>
    <row r="85" spans="1:18" x14ac:dyDescent="0.2">
      <c r="A85" s="25"/>
      <c r="B85" s="18" t="s">
        <v>11</v>
      </c>
      <c r="C85" s="47">
        <f>D83/C83</f>
        <v>1.0499068901303539</v>
      </c>
      <c r="D85" s="48"/>
      <c r="E85" s="47">
        <f>F83/E83</f>
        <v>1.0296602215130468</v>
      </c>
      <c r="F85" s="48"/>
      <c r="G85" s="47">
        <f>H83/G83</f>
        <v>1.0355169692186266</v>
      </c>
      <c r="H85" s="48"/>
    </row>
    <row r="86" spans="1:18" x14ac:dyDescent="0.2">
      <c r="A86" s="25"/>
      <c r="B86" s="36"/>
    </row>
    <row r="87" spans="1:18" x14ac:dyDescent="0.2">
      <c r="A87" s="49" t="s">
        <v>24</v>
      </c>
      <c r="B87" s="3" t="s">
        <v>6</v>
      </c>
      <c r="C87" s="4">
        <v>1498</v>
      </c>
      <c r="D87" s="4">
        <v>1662</v>
      </c>
      <c r="E87" s="4">
        <v>1537</v>
      </c>
      <c r="F87" s="4">
        <v>1819</v>
      </c>
      <c r="G87" s="4">
        <v>383</v>
      </c>
      <c r="H87" s="4">
        <v>503</v>
      </c>
      <c r="N87" s="2"/>
      <c r="O87" s="2"/>
      <c r="P87" s="2"/>
      <c r="Q87" s="2"/>
      <c r="R87" s="2"/>
    </row>
    <row r="88" spans="1:18" x14ac:dyDescent="0.2">
      <c r="A88" s="49"/>
      <c r="B88" s="3" t="s">
        <v>7</v>
      </c>
      <c r="C88" s="4">
        <v>759</v>
      </c>
      <c r="D88" s="4">
        <v>799</v>
      </c>
      <c r="E88" s="4">
        <v>808</v>
      </c>
      <c r="F88" s="4">
        <v>788</v>
      </c>
      <c r="G88" s="4">
        <v>187</v>
      </c>
      <c r="H88" s="4">
        <v>142</v>
      </c>
      <c r="N88" s="2"/>
      <c r="O88" s="2"/>
      <c r="P88" s="2"/>
      <c r="Q88" s="2"/>
      <c r="R88" s="2"/>
    </row>
    <row r="89" spans="1:18" x14ac:dyDescent="0.2">
      <c r="A89" s="49"/>
      <c r="B89" s="3" t="s">
        <v>8</v>
      </c>
      <c r="C89" s="4">
        <v>110</v>
      </c>
      <c r="D89" s="4">
        <v>107</v>
      </c>
      <c r="E89" s="4">
        <v>50</v>
      </c>
      <c r="F89" s="4">
        <v>78</v>
      </c>
      <c r="G89" s="4">
        <v>34</v>
      </c>
      <c r="H89" s="4">
        <v>18</v>
      </c>
      <c r="N89" s="2"/>
      <c r="O89" s="2"/>
      <c r="P89" s="2"/>
      <c r="Q89" s="2"/>
      <c r="R89" s="2"/>
    </row>
    <row r="90" spans="1:18" x14ac:dyDescent="0.2">
      <c r="A90" s="49"/>
      <c r="B90" s="3" t="s">
        <v>9</v>
      </c>
      <c r="C90" s="4">
        <v>1120</v>
      </c>
      <c r="D90" s="4">
        <v>1125</v>
      </c>
      <c r="E90" s="4">
        <v>1178</v>
      </c>
      <c r="F90" s="4">
        <v>1234</v>
      </c>
      <c r="G90" s="4">
        <v>331</v>
      </c>
      <c r="H90" s="4">
        <v>337</v>
      </c>
      <c r="N90" s="2"/>
      <c r="O90" s="2"/>
      <c r="P90" s="2"/>
      <c r="Q90" s="2"/>
      <c r="R90" s="2"/>
    </row>
    <row r="91" spans="1:18" ht="13.5" thickBot="1" x14ac:dyDescent="0.25">
      <c r="A91" s="49"/>
      <c r="B91" s="10" t="s">
        <v>14</v>
      </c>
      <c r="C91" s="11">
        <v>1869</v>
      </c>
      <c r="D91" s="11">
        <v>1770</v>
      </c>
      <c r="E91" s="35">
        <v>1680</v>
      </c>
      <c r="F91" s="11">
        <v>1713</v>
      </c>
      <c r="G91" s="11">
        <v>382</v>
      </c>
      <c r="H91" s="11">
        <v>344</v>
      </c>
      <c r="N91" s="2"/>
      <c r="O91" s="2"/>
      <c r="P91" s="2"/>
      <c r="Q91" s="2"/>
      <c r="R91" s="2"/>
    </row>
    <row r="92" spans="1:18" ht="13.5" thickTop="1" x14ac:dyDescent="0.2">
      <c r="A92" s="49"/>
      <c r="B92" s="16" t="s">
        <v>10</v>
      </c>
      <c r="C92" s="17">
        <v>5356</v>
      </c>
      <c r="D92" s="17">
        <v>5463</v>
      </c>
      <c r="E92" s="17">
        <v>5253</v>
      </c>
      <c r="F92" s="17">
        <v>5632</v>
      </c>
      <c r="G92" s="17">
        <v>1317</v>
      </c>
      <c r="H92" s="17">
        <v>1344</v>
      </c>
      <c r="N92" s="2"/>
      <c r="O92" s="2"/>
      <c r="P92" s="2"/>
      <c r="Q92" s="2"/>
      <c r="R92" s="2"/>
    </row>
    <row r="93" spans="1:18" x14ac:dyDescent="0.2">
      <c r="A93" s="25"/>
      <c r="B93" s="14"/>
      <c r="C93" s="15"/>
      <c r="D93" s="15"/>
      <c r="E93" s="15"/>
      <c r="F93" s="15"/>
      <c r="G93" s="15"/>
      <c r="H93" s="15"/>
    </row>
    <row r="94" spans="1:18" x14ac:dyDescent="0.2">
      <c r="A94" s="25"/>
      <c r="B94" s="18" t="s">
        <v>11</v>
      </c>
      <c r="C94" s="47">
        <f>D92/C92</f>
        <v>1.0199775952203136</v>
      </c>
      <c r="D94" s="48"/>
      <c r="E94" s="47">
        <f>F92/E92</f>
        <v>1.072149248048734</v>
      </c>
      <c r="F94" s="48"/>
      <c r="G94" s="47">
        <f>H92/G92</f>
        <v>1.0205011389521641</v>
      </c>
      <c r="H94" s="48"/>
    </row>
    <row r="95" spans="1:18" x14ac:dyDescent="0.2">
      <c r="C95" s="2"/>
      <c r="D95" s="2"/>
    </row>
    <row r="96" spans="1:18" x14ac:dyDescent="0.2">
      <c r="A96" s="42"/>
      <c r="C96" s="2"/>
      <c r="D96" s="2"/>
    </row>
    <row r="97" spans="1:4" x14ac:dyDescent="0.2">
      <c r="A97" s="53" t="s">
        <v>44</v>
      </c>
      <c r="C97" s="2"/>
      <c r="D97" s="2"/>
    </row>
    <row r="98" spans="1:4" x14ac:dyDescent="0.2">
      <c r="A98" s="12" t="s">
        <v>25</v>
      </c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</sheetData>
  <mergeCells count="40">
    <mergeCell ref="C94:D94"/>
    <mergeCell ref="E94:F94"/>
    <mergeCell ref="G94:H94"/>
    <mergeCell ref="G76:H76"/>
    <mergeCell ref="A78:A83"/>
    <mergeCell ref="C85:D85"/>
    <mergeCell ref="E85:F85"/>
    <mergeCell ref="G85:H85"/>
    <mergeCell ref="A69:A74"/>
    <mergeCell ref="C76:D76"/>
    <mergeCell ref="E76:F76"/>
    <mergeCell ref="E58:F58"/>
    <mergeCell ref="A87:A92"/>
    <mergeCell ref="C67:D67"/>
    <mergeCell ref="E67:F67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workbookViewId="0">
      <selection activeCell="A18" sqref="A18"/>
    </sheetView>
  </sheetViews>
  <sheetFormatPr defaultColWidth="9.140625" defaultRowHeight="12.75" x14ac:dyDescent="0.2"/>
  <cols>
    <col min="1" max="1" width="24.42578125" style="13" customWidth="1"/>
    <col min="2" max="2" width="22.5703125" style="1" customWidth="1"/>
    <col min="3" max="3" width="12.140625" style="1" customWidth="1"/>
    <col min="4" max="4" width="12" style="1" customWidth="1"/>
    <col min="5" max="5" width="3" style="26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0</v>
      </c>
    </row>
    <row r="2" spans="1:9" ht="15" x14ac:dyDescent="0.25">
      <c r="A2" s="9" t="s">
        <v>26</v>
      </c>
    </row>
    <row r="3" spans="1:9" x14ac:dyDescent="0.2">
      <c r="A3" s="32" t="s">
        <v>2</v>
      </c>
      <c r="B3" s="33"/>
    </row>
    <row r="4" spans="1:9" x14ac:dyDescent="0.2">
      <c r="A4" s="45" t="s">
        <v>40</v>
      </c>
    </row>
    <row r="5" spans="1:9" s="33" customFormat="1" x14ac:dyDescent="0.2">
      <c r="A5" s="32"/>
      <c r="E5" s="34"/>
    </row>
    <row r="6" spans="1:9" ht="44.25" customHeight="1" x14ac:dyDescent="0.2">
      <c r="A6" s="6" t="s">
        <v>3</v>
      </c>
      <c r="B6" s="6" t="s">
        <v>4</v>
      </c>
      <c r="C6" s="29" t="s">
        <v>41</v>
      </c>
      <c r="D6" s="29" t="s">
        <v>42</v>
      </c>
      <c r="E6" s="27"/>
      <c r="F6" s="7" t="s">
        <v>27</v>
      </c>
    </row>
    <row r="7" spans="1:9" s="22" customFormat="1" ht="27" customHeight="1" x14ac:dyDescent="0.25">
      <c r="A7" s="31" t="s">
        <v>5</v>
      </c>
      <c r="B7" s="30" t="s">
        <v>10</v>
      </c>
      <c r="C7" s="41">
        <v>10608</v>
      </c>
      <c r="D7" s="41">
        <v>8735</v>
      </c>
      <c r="E7" s="28"/>
      <c r="F7" s="21">
        <f t="shared" ref="F7:F16" si="0">(D7-C7)/C7</f>
        <v>-0.17656485671191555</v>
      </c>
    </row>
    <row r="8" spans="1:9" s="22" customFormat="1" ht="27" customHeight="1" x14ac:dyDescent="0.25">
      <c r="A8" s="31" t="s">
        <v>12</v>
      </c>
      <c r="B8" s="23" t="s">
        <v>10</v>
      </c>
      <c r="C8" s="37">
        <v>4109</v>
      </c>
      <c r="D8" s="39">
        <v>3353</v>
      </c>
      <c r="E8" s="28"/>
      <c r="F8" s="24">
        <f t="shared" si="0"/>
        <v>-0.18398637137989779</v>
      </c>
      <c r="I8" s="38"/>
    </row>
    <row r="9" spans="1:9" ht="27" customHeight="1" x14ac:dyDescent="0.2">
      <c r="A9" s="31" t="s">
        <v>15</v>
      </c>
      <c r="B9" s="23" t="s">
        <v>10</v>
      </c>
      <c r="C9" s="37">
        <v>23315</v>
      </c>
      <c r="D9" s="39">
        <v>17962</v>
      </c>
      <c r="E9" s="28"/>
      <c r="F9" s="24">
        <f t="shared" si="0"/>
        <v>-0.22959468153549217</v>
      </c>
      <c r="H9" s="2"/>
      <c r="I9" s="2"/>
    </row>
    <row r="10" spans="1:9" s="22" customFormat="1" ht="27" customHeight="1" x14ac:dyDescent="0.2">
      <c r="A10" s="31" t="s">
        <v>17</v>
      </c>
      <c r="B10" s="23" t="s">
        <v>10</v>
      </c>
      <c r="C10" s="37">
        <v>5730</v>
      </c>
      <c r="D10" s="39">
        <v>5038</v>
      </c>
      <c r="E10" s="28"/>
      <c r="F10" s="24">
        <f t="shared" si="0"/>
        <v>-0.12076788830715532</v>
      </c>
      <c r="I10" s="2"/>
    </row>
    <row r="11" spans="1:9" s="22" customFormat="1" ht="27" customHeight="1" x14ac:dyDescent="0.2">
      <c r="A11" s="31" t="s">
        <v>18</v>
      </c>
      <c r="B11" s="23" t="s">
        <v>10</v>
      </c>
      <c r="C11" s="37">
        <v>4087</v>
      </c>
      <c r="D11" s="39">
        <v>3349</v>
      </c>
      <c r="E11" s="28"/>
      <c r="F11" s="24">
        <f t="shared" si="0"/>
        <v>-0.18057254710056275</v>
      </c>
      <c r="I11" s="2"/>
    </row>
    <row r="12" spans="1:9" s="22" customFormat="1" ht="27" customHeight="1" x14ac:dyDescent="0.25">
      <c r="A12" s="31" t="s">
        <v>20</v>
      </c>
      <c r="B12" s="23" t="s">
        <v>10</v>
      </c>
      <c r="C12" s="37">
        <v>4939</v>
      </c>
      <c r="D12" s="39">
        <v>4624</v>
      </c>
      <c r="E12" s="28"/>
      <c r="F12" s="24">
        <f t="shared" si="0"/>
        <v>-6.3778092731322136E-2</v>
      </c>
      <c r="I12" s="38"/>
    </row>
    <row r="13" spans="1:9" s="22" customFormat="1" ht="27" customHeight="1" x14ac:dyDescent="0.2">
      <c r="A13" s="31" t="s">
        <v>21</v>
      </c>
      <c r="B13" s="23" t="s">
        <v>10</v>
      </c>
      <c r="C13" s="37">
        <v>9804</v>
      </c>
      <c r="D13" s="39">
        <v>8206</v>
      </c>
      <c r="E13" s="28"/>
      <c r="F13" s="24">
        <f t="shared" si="0"/>
        <v>-0.16299469604243166</v>
      </c>
      <c r="I13" s="2"/>
    </row>
    <row r="14" spans="1:9" ht="24" customHeight="1" x14ac:dyDescent="0.2">
      <c r="A14" s="31" t="s">
        <v>22</v>
      </c>
      <c r="B14" s="23" t="s">
        <v>10</v>
      </c>
      <c r="C14" s="37">
        <v>4264</v>
      </c>
      <c r="D14" s="39">
        <v>2971</v>
      </c>
      <c r="E14" s="28"/>
      <c r="F14" s="24">
        <f t="shared" si="0"/>
        <v>-0.30323639774859285</v>
      </c>
      <c r="I14" s="38"/>
    </row>
    <row r="15" spans="1:9" ht="18.75" customHeight="1" x14ac:dyDescent="0.2">
      <c r="A15" s="31" t="s">
        <v>23</v>
      </c>
      <c r="B15" s="23" t="s">
        <v>10</v>
      </c>
      <c r="C15" s="37">
        <v>4312</v>
      </c>
      <c r="D15" s="39">
        <v>3851</v>
      </c>
      <c r="E15" s="28"/>
      <c r="F15" s="24">
        <f t="shared" si="0"/>
        <v>-0.10691094619666049</v>
      </c>
      <c r="I15" s="2"/>
    </row>
    <row r="16" spans="1:9" ht="24" customHeight="1" x14ac:dyDescent="0.2">
      <c r="A16" s="31" t="s">
        <v>24</v>
      </c>
      <c r="B16" s="23" t="s">
        <v>10</v>
      </c>
      <c r="C16" s="37">
        <v>3952</v>
      </c>
      <c r="D16" s="39">
        <v>3376</v>
      </c>
      <c r="E16" s="28"/>
      <c r="F16" s="24">
        <f t="shared" si="0"/>
        <v>-0.145748987854251</v>
      </c>
      <c r="I16" s="38"/>
    </row>
    <row r="18" spans="1:1" x14ac:dyDescent="0.2">
      <c r="A18" s="53" t="s">
        <v>44</v>
      </c>
    </row>
    <row r="19" spans="1:1" x14ac:dyDescent="0.2">
      <c r="A19" s="12" t="s">
        <v>25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8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9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0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1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2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3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1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16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tabSelected="1" zoomScaleNormal="100" workbookViewId="0">
      <selection activeCell="I67" sqref="I67"/>
    </sheetView>
  </sheetViews>
  <sheetFormatPr defaultColWidth="9.140625" defaultRowHeight="12.75" x14ac:dyDescent="0.2"/>
  <cols>
    <col min="1" max="1" width="15.28515625" style="13" customWidth="1"/>
    <col min="2" max="2" width="31" style="1" customWidth="1"/>
    <col min="3" max="3" width="11.140625" style="1" customWidth="1"/>
    <col min="4" max="13" width="9.5703125" style="1" customWidth="1"/>
    <col min="14" max="14" width="11.140625" style="1" customWidth="1"/>
    <col min="15" max="16384" width="9.140625" style="1"/>
  </cols>
  <sheetData>
    <row r="1" spans="1:15" ht="15.75" x14ac:dyDescent="0.25">
      <c r="A1" s="8" t="s">
        <v>0</v>
      </c>
    </row>
    <row r="2" spans="1:15" ht="15" x14ac:dyDescent="0.25">
      <c r="A2" s="9" t="s">
        <v>28</v>
      </c>
    </row>
    <row r="3" spans="1:15" x14ac:dyDescent="0.2">
      <c r="A3" s="32" t="s">
        <v>2</v>
      </c>
      <c r="B3" s="33"/>
    </row>
    <row r="4" spans="1:15" x14ac:dyDescent="0.2">
      <c r="A4" s="45" t="s">
        <v>40</v>
      </c>
    </row>
    <row r="6" spans="1:15" ht="22.5" customHeight="1" x14ac:dyDescent="0.2">
      <c r="A6" s="6" t="s">
        <v>3</v>
      </c>
      <c r="B6" s="6" t="s">
        <v>4</v>
      </c>
      <c r="C6" s="7" t="s">
        <v>43</v>
      </c>
      <c r="D6" s="7">
        <v>2012</v>
      </c>
      <c r="E6" s="7">
        <v>2013</v>
      </c>
      <c r="F6" s="7">
        <v>2014</v>
      </c>
      <c r="G6" s="7">
        <v>2015</v>
      </c>
      <c r="H6" s="7">
        <v>2016</v>
      </c>
      <c r="I6" s="7">
        <v>2017</v>
      </c>
      <c r="J6" s="7">
        <v>2018</v>
      </c>
      <c r="K6" s="7">
        <v>2019</v>
      </c>
      <c r="L6" s="7">
        <v>2020</v>
      </c>
      <c r="M6" s="7">
        <v>2021</v>
      </c>
      <c r="N6" s="46">
        <v>44651</v>
      </c>
      <c r="O6" s="7" t="s">
        <v>29</v>
      </c>
    </row>
    <row r="7" spans="1:15" ht="13.9" customHeight="1" x14ac:dyDescent="0.2">
      <c r="A7" s="50" t="s">
        <v>5</v>
      </c>
      <c r="B7" s="3" t="s">
        <v>6</v>
      </c>
      <c r="C7" s="3">
        <v>8</v>
      </c>
      <c r="D7" s="3">
        <v>17</v>
      </c>
      <c r="E7" s="3">
        <v>15</v>
      </c>
      <c r="F7" s="3">
        <v>24</v>
      </c>
      <c r="G7" s="3">
        <v>53</v>
      </c>
      <c r="H7" s="4">
        <v>243</v>
      </c>
      <c r="I7" s="4">
        <v>519</v>
      </c>
      <c r="J7" s="4">
        <v>810</v>
      </c>
      <c r="K7" s="4">
        <v>1318</v>
      </c>
      <c r="L7" s="4">
        <v>1663</v>
      </c>
      <c r="M7" s="4">
        <v>1979</v>
      </c>
      <c r="N7" s="4">
        <v>599</v>
      </c>
      <c r="O7" s="4">
        <v>7248</v>
      </c>
    </row>
    <row r="8" spans="1:15" ht="13.9" customHeight="1" x14ac:dyDescent="0.2">
      <c r="A8" s="51"/>
      <c r="B8" s="3" t="s">
        <v>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10</v>
      </c>
      <c r="L8" s="4">
        <v>84</v>
      </c>
      <c r="M8" s="4">
        <v>456</v>
      </c>
      <c r="N8" s="4">
        <v>121</v>
      </c>
      <c r="O8" s="4">
        <v>671</v>
      </c>
    </row>
    <row r="9" spans="1:15" x14ac:dyDescent="0.2">
      <c r="A9" s="51"/>
      <c r="B9" s="3" t="s">
        <v>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5</v>
      </c>
      <c r="L9" s="5">
        <v>64</v>
      </c>
      <c r="M9" s="5">
        <v>331</v>
      </c>
      <c r="N9" s="5">
        <v>58</v>
      </c>
      <c r="O9" s="4">
        <v>458</v>
      </c>
    </row>
    <row r="10" spans="1:15" ht="13.5" thickBot="1" x14ac:dyDescent="0.25">
      <c r="A10" s="51"/>
      <c r="B10" s="10" t="s">
        <v>9</v>
      </c>
      <c r="C10" s="35">
        <v>1</v>
      </c>
      <c r="D10" s="35">
        <v>0</v>
      </c>
      <c r="E10" s="35">
        <v>0</v>
      </c>
      <c r="F10" s="35">
        <v>0</v>
      </c>
      <c r="G10" s="35">
        <v>1</v>
      </c>
      <c r="H10" s="35">
        <v>0</v>
      </c>
      <c r="I10" s="35">
        <v>2</v>
      </c>
      <c r="J10" s="35">
        <v>0</v>
      </c>
      <c r="K10" s="35">
        <v>4</v>
      </c>
      <c r="L10" s="11">
        <v>9</v>
      </c>
      <c r="M10" s="35">
        <v>150</v>
      </c>
      <c r="N10" s="35">
        <v>191</v>
      </c>
      <c r="O10" s="11">
        <v>358</v>
      </c>
    </row>
    <row r="11" spans="1:15" ht="13.5" thickTop="1" x14ac:dyDescent="0.2">
      <c r="A11" s="51"/>
      <c r="B11" s="16" t="s">
        <v>30</v>
      </c>
      <c r="C11" s="16">
        <v>9</v>
      </c>
      <c r="D11" s="16">
        <v>17</v>
      </c>
      <c r="E11" s="16">
        <v>15</v>
      </c>
      <c r="F11" s="16">
        <v>24</v>
      </c>
      <c r="G11" s="16">
        <v>54</v>
      </c>
      <c r="H11" s="19">
        <v>243</v>
      </c>
      <c r="I11" s="19">
        <v>521</v>
      </c>
      <c r="J11" s="19">
        <v>810</v>
      </c>
      <c r="K11" s="19">
        <v>1337</v>
      </c>
      <c r="L11" s="19">
        <v>1820</v>
      </c>
      <c r="M11" s="19">
        <v>2916</v>
      </c>
      <c r="N11" s="19">
        <v>969</v>
      </c>
      <c r="O11" s="19">
        <v>8735</v>
      </c>
    </row>
    <row r="12" spans="1:15" x14ac:dyDescent="0.2">
      <c r="A12" s="52"/>
      <c r="B12" s="18" t="s">
        <v>31</v>
      </c>
      <c r="C12" s="20">
        <f t="shared" ref="C12:O12" si="0">C11/$O11</f>
        <v>1.0303377218088151E-3</v>
      </c>
      <c r="D12" s="20">
        <f t="shared" si="0"/>
        <v>1.9461934745277618E-3</v>
      </c>
      <c r="E12" s="20">
        <f t="shared" si="0"/>
        <v>1.7172295363480253E-3</v>
      </c>
      <c r="F12" s="20">
        <f>F11/$O11</f>
        <v>2.7475672581568403E-3</v>
      </c>
      <c r="G12" s="20">
        <f t="shared" si="0"/>
        <v>6.1820263308528904E-3</v>
      </c>
      <c r="H12" s="20">
        <f t="shared" si="0"/>
        <v>2.7819118488838009E-2</v>
      </c>
      <c r="I12" s="20">
        <f t="shared" si="0"/>
        <v>5.9645105895821407E-2</v>
      </c>
      <c r="J12" s="20">
        <f t="shared" si="0"/>
        <v>9.2730394962793367E-2</v>
      </c>
      <c r="K12" s="20">
        <f t="shared" si="0"/>
        <v>0.15306239267315397</v>
      </c>
      <c r="L12" s="20">
        <f t="shared" si="0"/>
        <v>0.20835718374356038</v>
      </c>
      <c r="M12" s="20">
        <f t="shared" si="0"/>
        <v>0.33382942186605608</v>
      </c>
      <c r="N12" s="20">
        <f t="shared" si="0"/>
        <v>0.11093302804808243</v>
      </c>
      <c r="O12" s="20">
        <f t="shared" si="0"/>
        <v>1</v>
      </c>
    </row>
    <row r="14" spans="1:15" ht="12.75" customHeight="1" x14ac:dyDescent="0.2">
      <c r="A14" s="50" t="s">
        <v>12</v>
      </c>
      <c r="B14" s="3" t="s">
        <v>6</v>
      </c>
      <c r="C14" s="4">
        <v>4</v>
      </c>
      <c r="D14" s="5">
        <v>0</v>
      </c>
      <c r="E14" s="5">
        <v>2</v>
      </c>
      <c r="F14" s="4">
        <v>4</v>
      </c>
      <c r="G14" s="4">
        <v>13</v>
      </c>
      <c r="H14" s="4">
        <v>42</v>
      </c>
      <c r="I14" s="4">
        <v>155</v>
      </c>
      <c r="J14" s="4">
        <v>319</v>
      </c>
      <c r="K14" s="4">
        <v>498</v>
      </c>
      <c r="L14" s="4">
        <v>506</v>
      </c>
      <c r="M14" s="4">
        <v>764</v>
      </c>
      <c r="N14" s="4">
        <v>318</v>
      </c>
      <c r="O14" s="4">
        <v>2625</v>
      </c>
    </row>
    <row r="15" spans="1:15" x14ac:dyDescent="0.2">
      <c r="A15" s="51"/>
      <c r="B15" s="3" t="s">
        <v>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4</v>
      </c>
      <c r="M15" s="4">
        <v>11</v>
      </c>
      <c r="N15" s="4">
        <v>46</v>
      </c>
      <c r="O15" s="4">
        <v>61</v>
      </c>
    </row>
    <row r="16" spans="1:15" x14ac:dyDescent="0.2">
      <c r="A16" s="51"/>
      <c r="B16" s="3" t="s">
        <v>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4">
        <v>16</v>
      </c>
      <c r="N16" s="4">
        <v>29</v>
      </c>
      <c r="O16" s="4">
        <v>45</v>
      </c>
    </row>
    <row r="17" spans="1:15" x14ac:dyDescent="0.2">
      <c r="A17" s="51"/>
      <c r="B17" s="3" t="s">
        <v>9</v>
      </c>
      <c r="C17" s="5">
        <v>3</v>
      </c>
      <c r="D17" s="4">
        <v>5</v>
      </c>
      <c r="E17" s="4">
        <v>8</v>
      </c>
      <c r="F17" s="4">
        <v>7</v>
      </c>
      <c r="G17" s="4">
        <v>5</v>
      </c>
      <c r="H17" s="4">
        <v>7</v>
      </c>
      <c r="I17" s="4">
        <v>5</v>
      </c>
      <c r="J17" s="4">
        <v>8</v>
      </c>
      <c r="K17" s="4">
        <v>18</v>
      </c>
      <c r="L17" s="4">
        <v>30</v>
      </c>
      <c r="M17" s="4">
        <v>93</v>
      </c>
      <c r="N17" s="4">
        <v>86</v>
      </c>
      <c r="O17" s="4">
        <v>275</v>
      </c>
    </row>
    <row r="18" spans="1:15" ht="13.5" thickBot="1" x14ac:dyDescent="0.25">
      <c r="A18" s="51"/>
      <c r="B18" s="10" t="s">
        <v>14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1</v>
      </c>
      <c r="K18" s="35">
        <v>13</v>
      </c>
      <c r="L18" s="11">
        <v>24</v>
      </c>
      <c r="M18" s="11">
        <v>115</v>
      </c>
      <c r="N18" s="11">
        <v>194</v>
      </c>
      <c r="O18" s="11">
        <v>347</v>
      </c>
    </row>
    <row r="19" spans="1:15" ht="13.5" thickTop="1" x14ac:dyDescent="0.2">
      <c r="A19" s="51"/>
      <c r="B19" s="16" t="s">
        <v>30</v>
      </c>
      <c r="C19" s="19">
        <v>7</v>
      </c>
      <c r="D19" s="19">
        <v>5</v>
      </c>
      <c r="E19" s="19">
        <v>10</v>
      </c>
      <c r="F19" s="19">
        <v>11</v>
      </c>
      <c r="G19" s="19">
        <v>18</v>
      </c>
      <c r="H19" s="19">
        <v>49</v>
      </c>
      <c r="I19" s="19">
        <v>160</v>
      </c>
      <c r="J19" s="19">
        <v>328</v>
      </c>
      <c r="K19" s="19">
        <v>529</v>
      </c>
      <c r="L19" s="19">
        <v>564</v>
      </c>
      <c r="M19" s="19">
        <v>999</v>
      </c>
      <c r="N19" s="19">
        <v>673</v>
      </c>
      <c r="O19" s="19">
        <v>3353</v>
      </c>
    </row>
    <row r="20" spans="1:15" x14ac:dyDescent="0.2">
      <c r="A20" s="52"/>
      <c r="B20" s="18" t="s">
        <v>31</v>
      </c>
      <c r="C20" s="20">
        <f t="shared" ref="C20:O20" si="1">C19/$O19</f>
        <v>2.0876826722338203E-3</v>
      </c>
      <c r="D20" s="20">
        <f t="shared" si="1"/>
        <v>1.4912019087384432E-3</v>
      </c>
      <c r="E20" s="20">
        <f t="shared" si="1"/>
        <v>2.9824038174768863E-3</v>
      </c>
      <c r="F20" s="20">
        <f>F19/$O19</f>
        <v>3.2806441992245749E-3</v>
      </c>
      <c r="G20" s="20">
        <f t="shared" si="1"/>
        <v>5.3683268714583956E-3</v>
      </c>
      <c r="H20" s="20">
        <f t="shared" si="1"/>
        <v>1.4613778705636743E-2</v>
      </c>
      <c r="I20" s="20">
        <f t="shared" si="1"/>
        <v>4.7718461079630181E-2</v>
      </c>
      <c r="J20" s="20">
        <f t="shared" si="1"/>
        <v>9.7822845213241874E-2</v>
      </c>
      <c r="K20" s="20">
        <f t="shared" si="1"/>
        <v>0.15776916194452728</v>
      </c>
      <c r="L20" s="20">
        <f t="shared" si="1"/>
        <v>0.16820757530569638</v>
      </c>
      <c r="M20" s="20">
        <f t="shared" si="1"/>
        <v>0.29794214136594094</v>
      </c>
      <c r="N20" s="20">
        <f t="shared" si="1"/>
        <v>0.20071577691619447</v>
      </c>
      <c r="O20" s="20">
        <f t="shared" si="1"/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0" t="s">
        <v>15</v>
      </c>
      <c r="B22" s="3" t="s">
        <v>6</v>
      </c>
      <c r="C22" s="4">
        <v>39</v>
      </c>
      <c r="D22" s="4">
        <v>34</v>
      </c>
      <c r="E22" s="4">
        <v>51</v>
      </c>
      <c r="F22" s="4">
        <v>114</v>
      </c>
      <c r="G22" s="4">
        <v>133</v>
      </c>
      <c r="H22" s="4">
        <v>245</v>
      </c>
      <c r="I22" s="4">
        <v>394</v>
      </c>
      <c r="J22" s="4">
        <v>844</v>
      </c>
      <c r="K22" s="4">
        <v>3266</v>
      </c>
      <c r="L22" s="4">
        <v>2986</v>
      </c>
      <c r="M22" s="4">
        <v>4351</v>
      </c>
      <c r="N22" s="4">
        <v>1522</v>
      </c>
      <c r="O22" s="4">
        <v>13979</v>
      </c>
    </row>
    <row r="23" spans="1:15" x14ac:dyDescent="0.2">
      <c r="A23" s="51"/>
      <c r="B23" s="3" t="s">
        <v>7</v>
      </c>
      <c r="C23" s="5">
        <v>0</v>
      </c>
      <c r="D23" s="5">
        <v>0</v>
      </c>
      <c r="E23" s="5">
        <v>0</v>
      </c>
      <c r="F23" s="5">
        <v>0</v>
      </c>
      <c r="G23" s="5">
        <v>1</v>
      </c>
      <c r="H23" s="4">
        <v>1</v>
      </c>
      <c r="I23" s="4">
        <v>13</v>
      </c>
      <c r="J23" s="4">
        <v>62</v>
      </c>
      <c r="K23" s="4">
        <v>171</v>
      </c>
      <c r="L23" s="4">
        <v>252</v>
      </c>
      <c r="M23" s="4">
        <v>600</v>
      </c>
      <c r="N23" s="4">
        <v>284</v>
      </c>
      <c r="O23" s="4">
        <v>1384</v>
      </c>
    </row>
    <row r="24" spans="1:15" x14ac:dyDescent="0.2">
      <c r="A24" s="51"/>
      <c r="B24" s="3" t="s">
        <v>8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8</v>
      </c>
      <c r="J24" s="4">
        <v>11</v>
      </c>
      <c r="K24" s="4">
        <v>31</v>
      </c>
      <c r="L24" s="4">
        <v>38</v>
      </c>
      <c r="M24" s="4">
        <v>200</v>
      </c>
      <c r="N24" s="4">
        <v>87</v>
      </c>
      <c r="O24" s="4">
        <v>376</v>
      </c>
    </row>
    <row r="25" spans="1:15" x14ac:dyDescent="0.2">
      <c r="A25" s="51"/>
      <c r="B25" s="3" t="s">
        <v>9</v>
      </c>
      <c r="C25" s="4">
        <v>20</v>
      </c>
      <c r="D25" s="4">
        <v>5</v>
      </c>
      <c r="E25" s="4">
        <v>9</v>
      </c>
      <c r="F25" s="4">
        <v>9</v>
      </c>
      <c r="G25" s="4">
        <v>16</v>
      </c>
      <c r="H25" s="4">
        <v>23</v>
      </c>
      <c r="I25" s="4">
        <v>17</v>
      </c>
      <c r="J25" s="4">
        <v>40</v>
      </c>
      <c r="K25" s="4">
        <v>77</v>
      </c>
      <c r="L25" s="4">
        <v>126</v>
      </c>
      <c r="M25" s="4">
        <v>371</v>
      </c>
      <c r="N25" s="4">
        <v>296</v>
      </c>
      <c r="O25" s="4">
        <v>1009</v>
      </c>
    </row>
    <row r="26" spans="1:15" ht="13.5" thickBot="1" x14ac:dyDescent="0.25">
      <c r="A26" s="51"/>
      <c r="B26" s="10" t="s">
        <v>14</v>
      </c>
      <c r="C26" s="11">
        <v>2</v>
      </c>
      <c r="D26" s="35">
        <v>1</v>
      </c>
      <c r="E26" s="35">
        <v>0</v>
      </c>
      <c r="F26" s="35">
        <v>0</v>
      </c>
      <c r="G26" s="35">
        <v>2</v>
      </c>
      <c r="H26" s="35">
        <v>1</v>
      </c>
      <c r="I26" s="11">
        <v>1</v>
      </c>
      <c r="J26" s="11">
        <v>5</v>
      </c>
      <c r="K26" s="11">
        <v>29</v>
      </c>
      <c r="L26" s="11">
        <v>102</v>
      </c>
      <c r="M26" s="11">
        <v>432</v>
      </c>
      <c r="N26" s="11">
        <v>639</v>
      </c>
      <c r="O26" s="11">
        <v>1214</v>
      </c>
    </row>
    <row r="27" spans="1:15" ht="13.5" thickTop="1" x14ac:dyDescent="0.2">
      <c r="A27" s="51"/>
      <c r="B27" s="16" t="s">
        <v>30</v>
      </c>
      <c r="C27" s="19">
        <v>61</v>
      </c>
      <c r="D27" s="19">
        <v>40</v>
      </c>
      <c r="E27" s="19">
        <v>60</v>
      </c>
      <c r="F27" s="19">
        <v>123</v>
      </c>
      <c r="G27" s="19">
        <v>152</v>
      </c>
      <c r="H27" s="19">
        <v>271</v>
      </c>
      <c r="I27" s="19">
        <v>433</v>
      </c>
      <c r="J27" s="19">
        <v>962</v>
      </c>
      <c r="K27" s="19">
        <v>3574</v>
      </c>
      <c r="L27" s="19">
        <v>3504</v>
      </c>
      <c r="M27" s="19">
        <v>5954</v>
      </c>
      <c r="N27" s="19">
        <v>2828</v>
      </c>
      <c r="O27" s="19">
        <v>17962</v>
      </c>
    </row>
    <row r="28" spans="1:15" x14ac:dyDescent="0.2">
      <c r="A28" s="52"/>
      <c r="B28" s="18" t="s">
        <v>31</v>
      </c>
      <c r="C28" s="20">
        <f t="shared" ref="C28:O28" si="2">C27/$O27</f>
        <v>3.3960583453958356E-3</v>
      </c>
      <c r="D28" s="20">
        <f t="shared" si="2"/>
        <v>2.2269235051775972E-3</v>
      </c>
      <c r="E28" s="20">
        <f t="shared" si="2"/>
        <v>3.3403852577663959E-3</v>
      </c>
      <c r="F28" s="20">
        <f>F27/$O27</f>
        <v>6.8477897784211114E-3</v>
      </c>
      <c r="G28" s="20">
        <f t="shared" si="2"/>
        <v>8.4623093196748694E-3</v>
      </c>
      <c r="H28" s="20">
        <f t="shared" si="2"/>
        <v>1.5087406747578221E-2</v>
      </c>
      <c r="I28" s="20">
        <f t="shared" si="2"/>
        <v>2.410644694354749E-2</v>
      </c>
      <c r="J28" s="20">
        <f t="shared" si="2"/>
        <v>5.3557510299521209E-2</v>
      </c>
      <c r="K28" s="20">
        <f t="shared" si="2"/>
        <v>0.1989756151876183</v>
      </c>
      <c r="L28" s="20">
        <f t="shared" si="2"/>
        <v>0.19507849905355751</v>
      </c>
      <c r="M28" s="20">
        <f t="shared" si="2"/>
        <v>0.33147756374568532</v>
      </c>
      <c r="N28" s="20">
        <f t="shared" si="2"/>
        <v>0.15744349181605613</v>
      </c>
      <c r="O28" s="20">
        <f t="shared" si="2"/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0" t="s">
        <v>17</v>
      </c>
      <c r="B30" s="3" t="s">
        <v>6</v>
      </c>
      <c r="C30" s="4">
        <v>74</v>
      </c>
      <c r="D30" s="4">
        <v>34</v>
      </c>
      <c r="E30" s="4">
        <v>99</v>
      </c>
      <c r="F30" s="4">
        <v>173</v>
      </c>
      <c r="G30" s="4">
        <v>195</v>
      </c>
      <c r="H30" s="4">
        <v>271</v>
      </c>
      <c r="I30" s="4">
        <v>329</v>
      </c>
      <c r="J30" s="4">
        <v>470</v>
      </c>
      <c r="K30" s="4">
        <v>568</v>
      </c>
      <c r="L30" s="4">
        <v>638</v>
      </c>
      <c r="M30" s="4">
        <v>1009</v>
      </c>
      <c r="N30" s="4">
        <v>365</v>
      </c>
      <c r="O30" s="4">
        <v>4225</v>
      </c>
    </row>
    <row r="31" spans="1:15" x14ac:dyDescent="0.2">
      <c r="A31" s="51"/>
      <c r="B31" s="3" t="s">
        <v>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2</v>
      </c>
      <c r="K31" s="4">
        <v>15</v>
      </c>
      <c r="L31" s="4">
        <v>32</v>
      </c>
      <c r="M31" s="4">
        <v>94</v>
      </c>
      <c r="N31" s="4">
        <v>51</v>
      </c>
      <c r="O31" s="4">
        <v>194</v>
      </c>
    </row>
    <row r="32" spans="1:15" x14ac:dyDescent="0.2">
      <c r="A32" s="51"/>
      <c r="B32" s="3" t="s">
        <v>8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4</v>
      </c>
      <c r="K32" s="4">
        <v>4</v>
      </c>
      <c r="L32" s="4">
        <v>13</v>
      </c>
      <c r="M32" s="4">
        <v>60</v>
      </c>
      <c r="N32" s="4">
        <v>25</v>
      </c>
      <c r="O32" s="4">
        <v>106</v>
      </c>
    </row>
    <row r="33" spans="1:15" x14ac:dyDescent="0.2">
      <c r="A33" s="51"/>
      <c r="B33" s="3" t="s">
        <v>9</v>
      </c>
      <c r="C33" s="4">
        <v>12</v>
      </c>
      <c r="D33" s="5">
        <v>0</v>
      </c>
      <c r="E33" s="5">
        <v>1</v>
      </c>
      <c r="F33" s="4">
        <v>3</v>
      </c>
      <c r="G33" s="4">
        <v>3</v>
      </c>
      <c r="H33" s="4">
        <v>4</v>
      </c>
      <c r="I33" s="4">
        <v>5</v>
      </c>
      <c r="J33" s="4">
        <v>6</v>
      </c>
      <c r="K33" s="4">
        <v>12</v>
      </c>
      <c r="L33" s="4">
        <v>31</v>
      </c>
      <c r="M33" s="4">
        <v>124</v>
      </c>
      <c r="N33" s="4">
        <v>67</v>
      </c>
      <c r="O33" s="4">
        <v>268</v>
      </c>
    </row>
    <row r="34" spans="1:15" ht="13.5" thickBot="1" x14ac:dyDescent="0.25">
      <c r="A34" s="51"/>
      <c r="B34" s="10" t="s">
        <v>14</v>
      </c>
      <c r="C34" s="35">
        <v>0</v>
      </c>
      <c r="D34" s="35">
        <v>1</v>
      </c>
      <c r="E34" s="35">
        <v>1</v>
      </c>
      <c r="F34" s="35">
        <v>1</v>
      </c>
      <c r="G34" s="35">
        <v>3</v>
      </c>
      <c r="H34" s="35">
        <v>1</v>
      </c>
      <c r="I34" s="11">
        <v>3</v>
      </c>
      <c r="J34" s="35">
        <v>0</v>
      </c>
      <c r="K34" s="11">
        <v>10</v>
      </c>
      <c r="L34" s="11">
        <v>17</v>
      </c>
      <c r="M34" s="11">
        <v>62</v>
      </c>
      <c r="N34" s="11">
        <v>146</v>
      </c>
      <c r="O34" s="11">
        <v>245</v>
      </c>
    </row>
    <row r="35" spans="1:15" ht="13.5" thickTop="1" x14ac:dyDescent="0.2">
      <c r="A35" s="51"/>
      <c r="B35" s="16" t="s">
        <v>30</v>
      </c>
      <c r="C35" s="19">
        <v>86</v>
      </c>
      <c r="D35" s="19">
        <v>35</v>
      </c>
      <c r="E35" s="19">
        <v>101</v>
      </c>
      <c r="F35" s="19">
        <v>177</v>
      </c>
      <c r="G35" s="19">
        <v>201</v>
      </c>
      <c r="H35" s="19">
        <v>276</v>
      </c>
      <c r="I35" s="19">
        <v>337</v>
      </c>
      <c r="J35" s="19">
        <v>482</v>
      </c>
      <c r="K35" s="19">
        <v>609</v>
      </c>
      <c r="L35" s="19">
        <v>731</v>
      </c>
      <c r="M35" s="19">
        <v>1349</v>
      </c>
      <c r="N35" s="19">
        <v>654</v>
      </c>
      <c r="O35" s="19">
        <v>5038</v>
      </c>
    </row>
    <row r="36" spans="1:15" x14ac:dyDescent="0.2">
      <c r="A36" s="52"/>
      <c r="B36" s="18" t="s">
        <v>31</v>
      </c>
      <c r="C36" s="20">
        <f t="shared" ref="C36:O36" si="3">C35/$O35</f>
        <v>1.7070265978562923E-2</v>
      </c>
      <c r="D36" s="20">
        <f t="shared" si="3"/>
        <v>6.9472012703453755E-3</v>
      </c>
      <c r="E36" s="20">
        <f t="shared" si="3"/>
        <v>2.0047637951568081E-2</v>
      </c>
      <c r="F36" s="20">
        <f>F35/$O35</f>
        <v>3.51329892814609E-2</v>
      </c>
      <c r="G36" s="20">
        <f t="shared" si="3"/>
        <v>3.9896784438269155E-2</v>
      </c>
      <c r="H36" s="20">
        <f t="shared" si="3"/>
        <v>5.4783644303294958E-2</v>
      </c>
      <c r="I36" s="20">
        <f t="shared" si="3"/>
        <v>6.6891623660182614E-2</v>
      </c>
      <c r="J36" s="20">
        <f t="shared" si="3"/>
        <v>9.567288606589916E-2</v>
      </c>
      <c r="K36" s="20">
        <f t="shared" si="3"/>
        <v>0.12088130210400953</v>
      </c>
      <c r="L36" s="20">
        <f t="shared" si="3"/>
        <v>0.14509726081778485</v>
      </c>
      <c r="M36" s="20">
        <f t="shared" si="3"/>
        <v>0.26776498610559746</v>
      </c>
      <c r="N36" s="20">
        <f t="shared" si="3"/>
        <v>0.12981341802302501</v>
      </c>
      <c r="O36" s="20">
        <f t="shared" si="3"/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.75" customHeight="1" x14ac:dyDescent="0.2">
      <c r="A38" s="50" t="s">
        <v>18</v>
      </c>
      <c r="B38" s="3" t="s">
        <v>6</v>
      </c>
      <c r="C38" s="4">
        <v>22</v>
      </c>
      <c r="D38" s="5">
        <v>7</v>
      </c>
      <c r="E38" s="5">
        <v>2</v>
      </c>
      <c r="F38" s="5">
        <v>0</v>
      </c>
      <c r="G38" s="5">
        <v>3</v>
      </c>
      <c r="H38" s="4">
        <v>14</v>
      </c>
      <c r="I38" s="4">
        <v>24</v>
      </c>
      <c r="J38" s="4">
        <v>58</v>
      </c>
      <c r="K38" s="4">
        <v>216</v>
      </c>
      <c r="L38" s="4">
        <v>401</v>
      </c>
      <c r="M38" s="4">
        <v>919</v>
      </c>
      <c r="N38" s="4">
        <v>460</v>
      </c>
      <c r="O38" s="4">
        <v>2126</v>
      </c>
    </row>
    <row r="39" spans="1:15" x14ac:dyDescent="0.2">
      <c r="A39" s="51"/>
      <c r="B39" s="3" t="s">
        <v>7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2</v>
      </c>
      <c r="K39" s="4">
        <v>22</v>
      </c>
      <c r="L39" s="4">
        <v>47</v>
      </c>
      <c r="M39" s="4">
        <v>167</v>
      </c>
      <c r="N39" s="4">
        <v>118</v>
      </c>
      <c r="O39" s="4">
        <v>356</v>
      </c>
    </row>
    <row r="40" spans="1:15" x14ac:dyDescent="0.2">
      <c r="A40" s="51"/>
      <c r="B40" s="3" t="s">
        <v>8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5</v>
      </c>
      <c r="K40" s="5">
        <v>8</v>
      </c>
      <c r="L40" s="4">
        <v>11</v>
      </c>
      <c r="M40" s="4">
        <v>110</v>
      </c>
      <c r="N40" s="4">
        <v>56</v>
      </c>
      <c r="O40" s="4">
        <v>190</v>
      </c>
    </row>
    <row r="41" spans="1:15" x14ac:dyDescent="0.2">
      <c r="A41" s="51"/>
      <c r="B41" s="3" t="s">
        <v>9</v>
      </c>
      <c r="C41" s="4">
        <v>11</v>
      </c>
      <c r="D41" s="4">
        <v>6</v>
      </c>
      <c r="E41" s="5">
        <v>0</v>
      </c>
      <c r="F41" s="5">
        <v>1</v>
      </c>
      <c r="G41" s="4">
        <v>3</v>
      </c>
      <c r="H41" s="4">
        <v>4</v>
      </c>
      <c r="I41" s="4">
        <v>10</v>
      </c>
      <c r="J41" s="4">
        <v>14</v>
      </c>
      <c r="K41" s="4">
        <v>19</v>
      </c>
      <c r="L41" s="4">
        <v>41</v>
      </c>
      <c r="M41" s="4">
        <v>117</v>
      </c>
      <c r="N41" s="4">
        <v>137</v>
      </c>
      <c r="O41" s="4">
        <v>363</v>
      </c>
    </row>
    <row r="42" spans="1:15" ht="13.5" thickBot="1" x14ac:dyDescent="0.25">
      <c r="A42" s="51"/>
      <c r="B42" s="10" t="s">
        <v>14</v>
      </c>
      <c r="C42" s="11">
        <v>8</v>
      </c>
      <c r="D42" s="11">
        <v>22</v>
      </c>
      <c r="E42" s="11">
        <v>1</v>
      </c>
      <c r="F42" s="35">
        <v>0</v>
      </c>
      <c r="G42" s="35">
        <v>0</v>
      </c>
      <c r="H42" s="35">
        <v>1</v>
      </c>
      <c r="I42" s="35">
        <v>3</v>
      </c>
      <c r="J42" s="35">
        <v>1</v>
      </c>
      <c r="K42" s="11">
        <v>2</v>
      </c>
      <c r="L42" s="11">
        <v>19</v>
      </c>
      <c r="M42" s="11">
        <v>102</v>
      </c>
      <c r="N42" s="11">
        <v>155</v>
      </c>
      <c r="O42" s="11">
        <v>314</v>
      </c>
    </row>
    <row r="43" spans="1:15" ht="13.5" thickTop="1" x14ac:dyDescent="0.2">
      <c r="A43" s="51"/>
      <c r="B43" s="16" t="s">
        <v>30</v>
      </c>
      <c r="C43" s="19">
        <v>41</v>
      </c>
      <c r="D43" s="19">
        <v>35</v>
      </c>
      <c r="E43" s="19">
        <v>3</v>
      </c>
      <c r="F43" s="19">
        <v>1</v>
      </c>
      <c r="G43" s="19">
        <v>6</v>
      </c>
      <c r="H43" s="19">
        <v>19</v>
      </c>
      <c r="I43" s="19">
        <v>37</v>
      </c>
      <c r="J43" s="19">
        <v>80</v>
      </c>
      <c r="K43" s="19">
        <v>267</v>
      </c>
      <c r="L43" s="19">
        <v>519</v>
      </c>
      <c r="M43" s="19">
        <v>1415</v>
      </c>
      <c r="N43" s="19">
        <v>926</v>
      </c>
      <c r="O43" s="19">
        <v>3349</v>
      </c>
    </row>
    <row r="44" spans="1:15" x14ac:dyDescent="0.2">
      <c r="A44" s="52"/>
      <c r="B44" s="18" t="s">
        <v>31</v>
      </c>
      <c r="C44" s="20">
        <f t="shared" ref="C44:O44" si="4">C43/$O43</f>
        <v>1.2242460435951031E-2</v>
      </c>
      <c r="D44" s="20">
        <f t="shared" si="4"/>
        <v>1.0450880859958196E-2</v>
      </c>
      <c r="E44" s="20">
        <f t="shared" si="4"/>
        <v>8.9578978799641684E-4</v>
      </c>
      <c r="F44" s="20">
        <f>F43/$O43</f>
        <v>2.9859659599880563E-4</v>
      </c>
      <c r="G44" s="20">
        <f t="shared" si="4"/>
        <v>1.7915795759928337E-3</v>
      </c>
      <c r="H44" s="20">
        <f t="shared" si="4"/>
        <v>5.6733353239773066E-3</v>
      </c>
      <c r="I44" s="20">
        <f t="shared" si="4"/>
        <v>1.1048074051955807E-2</v>
      </c>
      <c r="J44" s="20">
        <f t="shared" si="4"/>
        <v>2.388772767990445E-2</v>
      </c>
      <c r="K44" s="20">
        <f t="shared" si="4"/>
        <v>7.97252911316811E-2</v>
      </c>
      <c r="L44" s="20">
        <f t="shared" si="4"/>
        <v>0.15497163332338013</v>
      </c>
      <c r="M44" s="20">
        <f t="shared" si="4"/>
        <v>0.42251418333830992</v>
      </c>
      <c r="N44" s="20">
        <f t="shared" si="4"/>
        <v>0.27650044789489397</v>
      </c>
      <c r="O44" s="20">
        <f t="shared" si="4"/>
        <v>1</v>
      </c>
    </row>
    <row r="45" spans="1:15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2.75" customHeight="1" x14ac:dyDescent="0.2">
      <c r="A46" s="50" t="s">
        <v>20</v>
      </c>
      <c r="B46" s="3" t="s">
        <v>6</v>
      </c>
      <c r="C46" s="4">
        <v>12</v>
      </c>
      <c r="D46" s="4">
        <v>2</v>
      </c>
      <c r="E46" s="4">
        <v>2</v>
      </c>
      <c r="F46" s="4">
        <v>14</v>
      </c>
      <c r="G46" s="4">
        <v>12</v>
      </c>
      <c r="H46" s="4">
        <v>30</v>
      </c>
      <c r="I46" s="4">
        <v>62</v>
      </c>
      <c r="J46" s="4">
        <v>147</v>
      </c>
      <c r="K46" s="4">
        <v>352</v>
      </c>
      <c r="L46" s="4">
        <v>667</v>
      </c>
      <c r="M46" s="4">
        <v>1318</v>
      </c>
      <c r="N46" s="4">
        <v>602</v>
      </c>
      <c r="O46" s="4">
        <v>3220</v>
      </c>
    </row>
    <row r="47" spans="1:15" x14ac:dyDescent="0.2">
      <c r="A47" s="51"/>
      <c r="B47" s="3" t="s">
        <v>7</v>
      </c>
      <c r="C47" s="5">
        <v>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2</v>
      </c>
      <c r="J47" s="5">
        <v>3</v>
      </c>
      <c r="K47" s="4">
        <v>59</v>
      </c>
      <c r="L47" s="4">
        <v>125</v>
      </c>
      <c r="M47" s="4">
        <v>197</v>
      </c>
      <c r="N47" s="4">
        <v>90</v>
      </c>
      <c r="O47" s="4">
        <v>479</v>
      </c>
    </row>
    <row r="48" spans="1:15" x14ac:dyDescent="0.2">
      <c r="A48" s="51"/>
      <c r="B48" s="3" t="s">
        <v>8</v>
      </c>
      <c r="C48" s="5">
        <v>0</v>
      </c>
      <c r="D48" s="5">
        <v>0</v>
      </c>
      <c r="E48" s="5">
        <v>0</v>
      </c>
      <c r="F48" s="5">
        <v>0</v>
      </c>
      <c r="G48" s="5">
        <v>1</v>
      </c>
      <c r="H48" s="5">
        <v>1</v>
      </c>
      <c r="I48" s="4">
        <v>1</v>
      </c>
      <c r="J48" s="4">
        <v>8</v>
      </c>
      <c r="K48" s="4">
        <v>48</v>
      </c>
      <c r="L48" s="4">
        <v>95</v>
      </c>
      <c r="M48" s="4">
        <v>172</v>
      </c>
      <c r="N48" s="4">
        <v>74</v>
      </c>
      <c r="O48" s="4">
        <v>400</v>
      </c>
    </row>
    <row r="49" spans="1:15" x14ac:dyDescent="0.2">
      <c r="A49" s="51"/>
      <c r="B49" s="3" t="s">
        <v>9</v>
      </c>
      <c r="C49" s="4">
        <v>6</v>
      </c>
      <c r="D49" s="4">
        <v>3</v>
      </c>
      <c r="E49" s="4">
        <v>6</v>
      </c>
      <c r="F49" s="4">
        <v>1</v>
      </c>
      <c r="G49" s="4">
        <v>11</v>
      </c>
      <c r="H49" s="4">
        <v>6</v>
      </c>
      <c r="I49" s="4">
        <v>8</v>
      </c>
      <c r="J49" s="4">
        <v>14</v>
      </c>
      <c r="K49" s="4">
        <v>13</v>
      </c>
      <c r="L49" s="4">
        <v>23</v>
      </c>
      <c r="M49" s="4">
        <v>60</v>
      </c>
      <c r="N49" s="4">
        <v>94</v>
      </c>
      <c r="O49" s="4">
        <v>245</v>
      </c>
    </row>
    <row r="50" spans="1:15" ht="13.5" thickBot="1" x14ac:dyDescent="0.25">
      <c r="A50" s="51"/>
      <c r="B50" s="10" t="s">
        <v>14</v>
      </c>
      <c r="C50" s="35">
        <v>1</v>
      </c>
      <c r="D50" s="35">
        <v>0</v>
      </c>
      <c r="E50" s="35">
        <v>0</v>
      </c>
      <c r="F50" s="35">
        <v>1</v>
      </c>
      <c r="G50" s="35">
        <v>0</v>
      </c>
      <c r="H50" s="35">
        <v>0</v>
      </c>
      <c r="I50" s="35">
        <v>1</v>
      </c>
      <c r="J50" s="35">
        <v>1</v>
      </c>
      <c r="K50" s="35">
        <v>3</v>
      </c>
      <c r="L50" s="11">
        <v>10</v>
      </c>
      <c r="M50" s="11">
        <v>102</v>
      </c>
      <c r="N50" s="11">
        <v>161</v>
      </c>
      <c r="O50" s="11">
        <v>280</v>
      </c>
    </row>
    <row r="51" spans="1:15" ht="13.5" thickTop="1" x14ac:dyDescent="0.2">
      <c r="A51" s="51"/>
      <c r="B51" s="16" t="s">
        <v>30</v>
      </c>
      <c r="C51" s="19">
        <v>22</v>
      </c>
      <c r="D51" s="19">
        <v>5</v>
      </c>
      <c r="E51" s="19">
        <v>8</v>
      </c>
      <c r="F51" s="19">
        <v>16</v>
      </c>
      <c r="G51" s="19">
        <v>24</v>
      </c>
      <c r="H51" s="19">
        <v>37</v>
      </c>
      <c r="I51" s="19">
        <v>74</v>
      </c>
      <c r="J51" s="19">
        <v>173</v>
      </c>
      <c r="K51" s="19">
        <v>475</v>
      </c>
      <c r="L51" s="19">
        <v>920</v>
      </c>
      <c r="M51" s="19">
        <v>1849</v>
      </c>
      <c r="N51" s="19">
        <v>1021</v>
      </c>
      <c r="O51" s="19">
        <v>4624</v>
      </c>
    </row>
    <row r="52" spans="1:15" x14ac:dyDescent="0.2">
      <c r="A52" s="52"/>
      <c r="B52" s="18" t="s">
        <v>31</v>
      </c>
      <c r="C52" s="20">
        <f t="shared" ref="C52:O52" si="5">C51/$O51</f>
        <v>4.7577854671280277E-3</v>
      </c>
      <c r="D52" s="20">
        <f t="shared" si="5"/>
        <v>1.0813148788927337E-3</v>
      </c>
      <c r="E52" s="20">
        <f t="shared" si="5"/>
        <v>1.7301038062283738E-3</v>
      </c>
      <c r="F52" s="20">
        <f>F51/$O51</f>
        <v>3.4602076124567475E-3</v>
      </c>
      <c r="G52" s="20">
        <f t="shared" si="5"/>
        <v>5.1903114186851208E-3</v>
      </c>
      <c r="H52" s="20">
        <f t="shared" si="5"/>
        <v>8.0017301038062278E-3</v>
      </c>
      <c r="I52" s="20">
        <f t="shared" si="5"/>
        <v>1.6003460207612456E-2</v>
      </c>
      <c r="J52" s="20">
        <f t="shared" si="5"/>
        <v>3.7413494809688579E-2</v>
      </c>
      <c r="K52" s="20">
        <f t="shared" si="5"/>
        <v>0.10272491349480969</v>
      </c>
      <c r="L52" s="20">
        <f t="shared" si="5"/>
        <v>0.19896193771626297</v>
      </c>
      <c r="M52" s="20">
        <f t="shared" si="5"/>
        <v>0.39987024221453288</v>
      </c>
      <c r="N52" s="20">
        <f t="shared" si="5"/>
        <v>0.2208044982698962</v>
      </c>
      <c r="O52" s="20">
        <f t="shared" si="5"/>
        <v>1</v>
      </c>
    </row>
    <row r="53" spans="1:15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2.75" customHeight="1" x14ac:dyDescent="0.2">
      <c r="A54" s="50" t="s">
        <v>21</v>
      </c>
      <c r="B54" s="3" t="s">
        <v>6</v>
      </c>
      <c r="C54" s="4">
        <v>88</v>
      </c>
      <c r="D54" s="4">
        <v>35</v>
      </c>
      <c r="E54" s="4">
        <v>101</v>
      </c>
      <c r="F54" s="4">
        <v>147</v>
      </c>
      <c r="G54" s="4">
        <v>229</v>
      </c>
      <c r="H54" s="4">
        <v>302</v>
      </c>
      <c r="I54" s="4">
        <v>430</v>
      </c>
      <c r="J54" s="4">
        <v>592</v>
      </c>
      <c r="K54" s="4">
        <v>842</v>
      </c>
      <c r="L54" s="4">
        <v>1001</v>
      </c>
      <c r="M54" s="4">
        <v>1499</v>
      </c>
      <c r="N54" s="4">
        <v>473</v>
      </c>
      <c r="O54" s="4">
        <v>5739</v>
      </c>
    </row>
    <row r="55" spans="1:15" x14ac:dyDescent="0.2">
      <c r="A55" s="51"/>
      <c r="B55" s="3" t="s">
        <v>7</v>
      </c>
      <c r="C55" s="5">
        <v>0</v>
      </c>
      <c r="D55" s="5">
        <v>0</v>
      </c>
      <c r="E55" s="5">
        <v>0</v>
      </c>
      <c r="F55" s="5">
        <v>0</v>
      </c>
      <c r="G55" s="5">
        <v>1</v>
      </c>
      <c r="H55" s="4">
        <v>2</v>
      </c>
      <c r="I55" s="4">
        <v>10</v>
      </c>
      <c r="J55" s="4">
        <v>36</v>
      </c>
      <c r="K55" s="4">
        <v>73</v>
      </c>
      <c r="L55" s="4">
        <v>156</v>
      </c>
      <c r="M55" s="4">
        <v>259</v>
      </c>
      <c r="N55" s="4">
        <v>125</v>
      </c>
      <c r="O55" s="4">
        <v>662</v>
      </c>
    </row>
    <row r="56" spans="1:15" x14ac:dyDescent="0.2">
      <c r="A56" s="51"/>
      <c r="B56" s="3" t="s">
        <v>8</v>
      </c>
      <c r="C56" s="5">
        <v>0</v>
      </c>
      <c r="D56" s="5">
        <v>0</v>
      </c>
      <c r="E56" s="5">
        <v>0</v>
      </c>
      <c r="F56" s="5">
        <v>0</v>
      </c>
      <c r="G56" s="5">
        <v>1</v>
      </c>
      <c r="H56" s="4">
        <v>2</v>
      </c>
      <c r="I56" s="4">
        <v>3</v>
      </c>
      <c r="J56" s="4">
        <v>45</v>
      </c>
      <c r="K56" s="4">
        <v>108</v>
      </c>
      <c r="L56" s="4">
        <v>105</v>
      </c>
      <c r="M56" s="4">
        <v>163</v>
      </c>
      <c r="N56" s="4">
        <v>62</v>
      </c>
      <c r="O56" s="4">
        <v>489</v>
      </c>
    </row>
    <row r="57" spans="1:15" x14ac:dyDescent="0.2">
      <c r="A57" s="51"/>
      <c r="B57" s="3" t="s">
        <v>9</v>
      </c>
      <c r="C57" s="4">
        <v>32</v>
      </c>
      <c r="D57" s="4">
        <v>16</v>
      </c>
      <c r="E57" s="4">
        <v>20</v>
      </c>
      <c r="F57" s="4">
        <v>18</v>
      </c>
      <c r="G57" s="4">
        <v>16</v>
      </c>
      <c r="H57" s="4">
        <v>26</v>
      </c>
      <c r="I57" s="4">
        <v>22</v>
      </c>
      <c r="J57" s="4">
        <v>48</v>
      </c>
      <c r="K57" s="4">
        <v>45</v>
      </c>
      <c r="L57" s="4">
        <v>64</v>
      </c>
      <c r="M57" s="4">
        <v>229</v>
      </c>
      <c r="N57" s="4">
        <v>217</v>
      </c>
      <c r="O57" s="4">
        <v>753</v>
      </c>
    </row>
    <row r="58" spans="1:15" ht="13.5" thickBot="1" x14ac:dyDescent="0.25">
      <c r="A58" s="51"/>
      <c r="B58" s="10" t="s">
        <v>14</v>
      </c>
      <c r="C58" s="35">
        <v>1</v>
      </c>
      <c r="D58" s="35">
        <v>0</v>
      </c>
      <c r="E58" s="35">
        <v>0</v>
      </c>
      <c r="F58" s="35">
        <v>1</v>
      </c>
      <c r="G58" s="35">
        <v>4</v>
      </c>
      <c r="H58" s="35">
        <v>1</v>
      </c>
      <c r="I58" s="11">
        <v>3</v>
      </c>
      <c r="J58" s="11">
        <v>11</v>
      </c>
      <c r="K58" s="11">
        <v>22</v>
      </c>
      <c r="L58" s="11">
        <v>48</v>
      </c>
      <c r="M58" s="11">
        <v>187</v>
      </c>
      <c r="N58" s="11">
        <v>285</v>
      </c>
      <c r="O58" s="11">
        <v>563</v>
      </c>
    </row>
    <row r="59" spans="1:15" ht="13.5" thickTop="1" x14ac:dyDescent="0.2">
      <c r="A59" s="51"/>
      <c r="B59" s="16" t="s">
        <v>30</v>
      </c>
      <c r="C59" s="19">
        <v>121</v>
      </c>
      <c r="D59" s="19">
        <v>51</v>
      </c>
      <c r="E59" s="19">
        <v>121</v>
      </c>
      <c r="F59" s="19">
        <v>166</v>
      </c>
      <c r="G59" s="19">
        <v>251</v>
      </c>
      <c r="H59" s="19">
        <v>333</v>
      </c>
      <c r="I59" s="19">
        <v>468</v>
      </c>
      <c r="J59" s="19">
        <v>732</v>
      </c>
      <c r="K59" s="19">
        <v>1090</v>
      </c>
      <c r="L59" s="19">
        <v>1374</v>
      </c>
      <c r="M59" s="19">
        <v>2337</v>
      </c>
      <c r="N59" s="19">
        <v>1162</v>
      </c>
      <c r="O59" s="19">
        <v>8206</v>
      </c>
    </row>
    <row r="60" spans="1:15" x14ac:dyDescent="0.2">
      <c r="A60" s="52"/>
      <c r="B60" s="18" t="s">
        <v>31</v>
      </c>
      <c r="C60" s="20">
        <f t="shared" ref="C60:O60" si="6">C59/$O59</f>
        <v>1.4745308310991957E-2</v>
      </c>
      <c r="D60" s="20">
        <f t="shared" si="6"/>
        <v>6.2149646600048744E-3</v>
      </c>
      <c r="E60" s="20">
        <f t="shared" si="6"/>
        <v>1.4745308310991957E-2</v>
      </c>
      <c r="F60" s="20">
        <f>F59/$O59</f>
        <v>2.0229100658055083E-2</v>
      </c>
      <c r="G60" s="20">
        <f t="shared" si="6"/>
        <v>3.058737509139654E-2</v>
      </c>
      <c r="H60" s="20">
        <f t="shared" si="6"/>
        <v>4.0580063368267125E-2</v>
      </c>
      <c r="I60" s="20">
        <f t="shared" si="6"/>
        <v>5.7031440409456492E-2</v>
      </c>
      <c r="J60" s="20">
        <f t="shared" si="6"/>
        <v>8.920302217889349E-2</v>
      </c>
      <c r="K60" s="20">
        <f t="shared" si="6"/>
        <v>0.13282963685108456</v>
      </c>
      <c r="L60" s="20">
        <f t="shared" si="6"/>
        <v>0.16743845966366075</v>
      </c>
      <c r="M60" s="20">
        <f t="shared" si="6"/>
        <v>0.28479161589081159</v>
      </c>
      <c r="N60" s="20">
        <f t="shared" si="6"/>
        <v>0.14160370460638558</v>
      </c>
      <c r="O60" s="20">
        <f t="shared" si="6"/>
        <v>1</v>
      </c>
    </row>
    <row r="62" spans="1:15" x14ac:dyDescent="0.2">
      <c r="A62" s="50" t="s">
        <v>22</v>
      </c>
      <c r="B62" s="3" t="s">
        <v>6</v>
      </c>
      <c r="C62" s="4">
        <v>18</v>
      </c>
      <c r="D62" s="5">
        <v>1</v>
      </c>
      <c r="E62" s="4">
        <v>3</v>
      </c>
      <c r="F62" s="4">
        <v>4</v>
      </c>
      <c r="G62" s="4">
        <v>12</v>
      </c>
      <c r="H62" s="4">
        <v>25</v>
      </c>
      <c r="I62" s="4">
        <v>50</v>
      </c>
      <c r="J62" s="4">
        <v>142</v>
      </c>
      <c r="K62" s="4">
        <v>263</v>
      </c>
      <c r="L62" s="4">
        <v>385</v>
      </c>
      <c r="M62" s="4">
        <v>740</v>
      </c>
      <c r="N62" s="4">
        <v>359</v>
      </c>
      <c r="O62" s="4">
        <v>2002</v>
      </c>
    </row>
    <row r="63" spans="1:15" x14ac:dyDescent="0.2">
      <c r="A63" s="51"/>
      <c r="B63" s="3" t="s">
        <v>7</v>
      </c>
      <c r="C63" s="5">
        <v>0</v>
      </c>
      <c r="D63" s="5">
        <v>0</v>
      </c>
      <c r="E63" s="5">
        <v>1</v>
      </c>
      <c r="F63" s="5">
        <v>0</v>
      </c>
      <c r="G63" s="4">
        <v>4</v>
      </c>
      <c r="H63" s="4">
        <v>2</v>
      </c>
      <c r="I63" s="4">
        <v>13</v>
      </c>
      <c r="J63" s="4">
        <v>30</v>
      </c>
      <c r="K63" s="4">
        <v>52</v>
      </c>
      <c r="L63" s="4">
        <v>62</v>
      </c>
      <c r="M63" s="4">
        <v>166</v>
      </c>
      <c r="N63" s="4">
        <v>56</v>
      </c>
      <c r="O63" s="4">
        <v>386</v>
      </c>
    </row>
    <row r="64" spans="1:15" x14ac:dyDescent="0.2">
      <c r="A64" s="51"/>
      <c r="B64" s="3" t="s">
        <v>8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2</v>
      </c>
      <c r="J64" s="4">
        <v>14</v>
      </c>
      <c r="K64" s="4">
        <v>26</v>
      </c>
      <c r="L64" s="4">
        <v>21</v>
      </c>
      <c r="M64" s="4">
        <v>50</v>
      </c>
      <c r="N64" s="4">
        <v>35</v>
      </c>
      <c r="O64" s="4">
        <v>148</v>
      </c>
    </row>
    <row r="65" spans="1:15" x14ac:dyDescent="0.2">
      <c r="A65" s="51"/>
      <c r="B65" s="3" t="s">
        <v>9</v>
      </c>
      <c r="C65" s="4">
        <v>5</v>
      </c>
      <c r="D65" s="5">
        <v>1</v>
      </c>
      <c r="E65" s="5">
        <v>1</v>
      </c>
      <c r="F65" s="5">
        <v>3</v>
      </c>
      <c r="G65" s="4">
        <v>2</v>
      </c>
      <c r="H65" s="4">
        <v>5</v>
      </c>
      <c r="I65" s="4">
        <v>7</v>
      </c>
      <c r="J65" s="4">
        <v>9</v>
      </c>
      <c r="K65" s="4">
        <v>12</v>
      </c>
      <c r="L65" s="4">
        <v>28</v>
      </c>
      <c r="M65" s="4">
        <v>89</v>
      </c>
      <c r="N65" s="4">
        <v>63</v>
      </c>
      <c r="O65" s="4">
        <v>225</v>
      </c>
    </row>
    <row r="66" spans="1:15" ht="13.5" thickBot="1" x14ac:dyDescent="0.25">
      <c r="A66" s="51"/>
      <c r="B66" s="10" t="s">
        <v>14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2</v>
      </c>
      <c r="L66" s="11">
        <v>16</v>
      </c>
      <c r="M66" s="11">
        <v>63</v>
      </c>
      <c r="N66" s="11">
        <v>129</v>
      </c>
      <c r="O66" s="11">
        <v>210</v>
      </c>
    </row>
    <row r="67" spans="1:15" ht="13.5" thickTop="1" x14ac:dyDescent="0.2">
      <c r="A67" s="51"/>
      <c r="B67" s="16" t="s">
        <v>30</v>
      </c>
      <c r="C67" s="19">
        <v>23</v>
      </c>
      <c r="D67" s="19">
        <v>2</v>
      </c>
      <c r="E67" s="19">
        <v>5</v>
      </c>
      <c r="F67" s="19">
        <v>7</v>
      </c>
      <c r="G67" s="19">
        <v>18</v>
      </c>
      <c r="H67" s="19">
        <v>32</v>
      </c>
      <c r="I67" s="19">
        <v>72</v>
      </c>
      <c r="J67" s="19">
        <v>195</v>
      </c>
      <c r="K67" s="19">
        <v>355</v>
      </c>
      <c r="L67" s="19">
        <v>512</v>
      </c>
      <c r="M67" s="19">
        <v>1108</v>
      </c>
      <c r="N67" s="19">
        <v>642</v>
      </c>
      <c r="O67" s="19">
        <v>2971</v>
      </c>
    </row>
    <row r="68" spans="1:15" x14ac:dyDescent="0.2">
      <c r="A68" s="52"/>
      <c r="B68" s="18" t="s">
        <v>31</v>
      </c>
      <c r="C68" s="20">
        <f t="shared" ref="C68:O68" si="7">C67/$O67</f>
        <v>7.7415011780545273E-3</v>
      </c>
      <c r="D68" s="20">
        <f t="shared" si="7"/>
        <v>6.7317401548300237E-4</v>
      </c>
      <c r="E68" s="20">
        <f t="shared" si="7"/>
        <v>1.6829350387075059E-3</v>
      </c>
      <c r="F68" s="20">
        <f>F67/$O67</f>
        <v>2.3561090541905083E-3</v>
      </c>
      <c r="G68" s="20">
        <f t="shared" si="7"/>
        <v>6.0585661393470214E-3</v>
      </c>
      <c r="H68" s="20">
        <f t="shared" si="7"/>
        <v>1.0770784247728038E-2</v>
      </c>
      <c r="I68" s="20">
        <f t="shared" si="7"/>
        <v>2.4234264557388085E-2</v>
      </c>
      <c r="J68" s="20">
        <f t="shared" si="7"/>
        <v>6.5634466509592732E-2</v>
      </c>
      <c r="K68" s="20">
        <f t="shared" si="7"/>
        <v>0.11948838774823292</v>
      </c>
      <c r="L68" s="20">
        <f t="shared" si="7"/>
        <v>0.17233254796364861</v>
      </c>
      <c r="M68" s="20">
        <f t="shared" si="7"/>
        <v>0.37293840457758332</v>
      </c>
      <c r="N68" s="20">
        <f t="shared" si="7"/>
        <v>0.21608885897004376</v>
      </c>
      <c r="O68" s="20">
        <f t="shared" si="7"/>
        <v>1</v>
      </c>
    </row>
    <row r="70" spans="1:15" x14ac:dyDescent="0.2">
      <c r="A70" s="50" t="s">
        <v>23</v>
      </c>
      <c r="B70" s="3" t="s">
        <v>6</v>
      </c>
      <c r="C70" s="4">
        <v>13</v>
      </c>
      <c r="D70" s="4">
        <v>2</v>
      </c>
      <c r="E70" s="4">
        <v>8</v>
      </c>
      <c r="F70" s="4">
        <v>15</v>
      </c>
      <c r="G70" s="4">
        <v>48</v>
      </c>
      <c r="H70" s="4">
        <v>71</v>
      </c>
      <c r="I70" s="4">
        <v>126</v>
      </c>
      <c r="J70" s="4">
        <v>212</v>
      </c>
      <c r="K70" s="4">
        <v>309</v>
      </c>
      <c r="L70" s="4">
        <v>497</v>
      </c>
      <c r="M70" s="4">
        <v>893</v>
      </c>
      <c r="N70" s="4">
        <v>284</v>
      </c>
      <c r="O70" s="4">
        <v>2478</v>
      </c>
    </row>
    <row r="71" spans="1:15" x14ac:dyDescent="0.2">
      <c r="A71" s="51"/>
      <c r="B71" s="3" t="s">
        <v>7</v>
      </c>
      <c r="C71" s="5">
        <v>0</v>
      </c>
      <c r="D71" s="5">
        <v>0</v>
      </c>
      <c r="E71" s="5">
        <v>0</v>
      </c>
      <c r="F71" s="5">
        <v>0</v>
      </c>
      <c r="G71" s="5">
        <v>1</v>
      </c>
      <c r="H71" s="5">
        <v>2</v>
      </c>
      <c r="I71" s="4">
        <v>3</v>
      </c>
      <c r="J71" s="4">
        <v>15</v>
      </c>
      <c r="K71" s="4">
        <v>62</v>
      </c>
      <c r="L71" s="4">
        <v>106</v>
      </c>
      <c r="M71" s="4">
        <v>167</v>
      </c>
      <c r="N71" s="4">
        <v>90</v>
      </c>
      <c r="O71" s="4">
        <v>446</v>
      </c>
    </row>
    <row r="72" spans="1:15" x14ac:dyDescent="0.2">
      <c r="A72" s="51"/>
      <c r="B72" s="3" t="s">
        <v>8</v>
      </c>
      <c r="C72" s="5">
        <v>0</v>
      </c>
      <c r="D72" s="5">
        <v>0</v>
      </c>
      <c r="E72" s="5">
        <v>0</v>
      </c>
      <c r="F72" s="5">
        <v>0</v>
      </c>
      <c r="G72" s="5">
        <v>2</v>
      </c>
      <c r="H72" s="5">
        <v>2</v>
      </c>
      <c r="I72" s="4">
        <v>7</v>
      </c>
      <c r="J72" s="4">
        <v>19</v>
      </c>
      <c r="K72" s="4">
        <v>22</v>
      </c>
      <c r="L72" s="4">
        <v>34</v>
      </c>
      <c r="M72" s="4">
        <v>100</v>
      </c>
      <c r="N72" s="4">
        <v>32</v>
      </c>
      <c r="O72" s="4">
        <v>218</v>
      </c>
    </row>
    <row r="73" spans="1:15" x14ac:dyDescent="0.2">
      <c r="A73" s="51"/>
      <c r="B73" s="3" t="s">
        <v>9</v>
      </c>
      <c r="C73" s="4">
        <v>15</v>
      </c>
      <c r="D73" s="5">
        <v>3</v>
      </c>
      <c r="E73" s="5">
        <v>0</v>
      </c>
      <c r="F73" s="5">
        <v>6</v>
      </c>
      <c r="G73" s="5">
        <v>7</v>
      </c>
      <c r="H73" s="4">
        <v>8</v>
      </c>
      <c r="I73" s="4">
        <v>18</v>
      </c>
      <c r="J73" s="4">
        <v>11</v>
      </c>
      <c r="K73" s="4">
        <v>40</v>
      </c>
      <c r="L73" s="4">
        <v>36</v>
      </c>
      <c r="M73" s="4">
        <v>128</v>
      </c>
      <c r="N73" s="4">
        <v>99</v>
      </c>
      <c r="O73" s="4">
        <v>371</v>
      </c>
    </row>
    <row r="74" spans="1:15" ht="13.5" thickBot="1" x14ac:dyDescent="0.25">
      <c r="A74" s="51"/>
      <c r="B74" s="10" t="s">
        <v>14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3</v>
      </c>
      <c r="K74" s="11">
        <v>2</v>
      </c>
      <c r="L74" s="11">
        <v>19</v>
      </c>
      <c r="M74" s="11">
        <v>98</v>
      </c>
      <c r="N74" s="11">
        <v>216</v>
      </c>
      <c r="O74" s="11">
        <v>338</v>
      </c>
    </row>
    <row r="75" spans="1:15" ht="13.5" thickTop="1" x14ac:dyDescent="0.2">
      <c r="A75" s="51"/>
      <c r="B75" s="16" t="s">
        <v>30</v>
      </c>
      <c r="C75" s="19">
        <v>28</v>
      </c>
      <c r="D75" s="19">
        <v>5</v>
      </c>
      <c r="E75" s="19">
        <v>8</v>
      </c>
      <c r="F75" s="19">
        <v>21</v>
      </c>
      <c r="G75" s="19">
        <v>58</v>
      </c>
      <c r="H75" s="19">
        <v>83</v>
      </c>
      <c r="I75" s="19">
        <v>154</v>
      </c>
      <c r="J75" s="19">
        <v>260</v>
      </c>
      <c r="K75" s="19">
        <v>435</v>
      </c>
      <c r="L75" s="19">
        <v>692</v>
      </c>
      <c r="M75" s="19">
        <v>1386</v>
      </c>
      <c r="N75" s="19">
        <v>721</v>
      </c>
      <c r="O75" s="19">
        <v>3851</v>
      </c>
    </row>
    <row r="76" spans="1:15" x14ac:dyDescent="0.2">
      <c r="A76" s="52"/>
      <c r="B76" s="18" t="s">
        <v>31</v>
      </c>
      <c r="C76" s="20">
        <f t="shared" ref="C76:O76" si="8">C75/$O75</f>
        <v>7.2708387431835884E-3</v>
      </c>
      <c r="D76" s="20">
        <f t="shared" si="8"/>
        <v>1.2983640612827837E-3</v>
      </c>
      <c r="E76" s="20">
        <f t="shared" si="8"/>
        <v>2.0773824980524539E-3</v>
      </c>
      <c r="F76" s="20">
        <f>F75/$O75</f>
        <v>5.4531290573876911E-3</v>
      </c>
      <c r="G76" s="20">
        <f t="shared" si="8"/>
        <v>1.5061023110880291E-2</v>
      </c>
      <c r="H76" s="20">
        <f t="shared" si="8"/>
        <v>2.1552843417294208E-2</v>
      </c>
      <c r="I76" s="20">
        <f t="shared" si="8"/>
        <v>3.9989613087509736E-2</v>
      </c>
      <c r="J76" s="20">
        <f t="shared" si="8"/>
        <v>6.7514931186704749E-2</v>
      </c>
      <c r="K76" s="20">
        <f t="shared" si="8"/>
        <v>0.11295767333160218</v>
      </c>
      <c r="L76" s="20">
        <f t="shared" si="8"/>
        <v>0.17969358608153727</v>
      </c>
      <c r="M76" s="20">
        <f t="shared" si="8"/>
        <v>0.35990651778758764</v>
      </c>
      <c r="N76" s="20">
        <f t="shared" si="8"/>
        <v>0.18722409763697742</v>
      </c>
      <c r="O76" s="20">
        <f t="shared" si="8"/>
        <v>1</v>
      </c>
    </row>
    <row r="78" spans="1:15" x14ac:dyDescent="0.2">
      <c r="A78" s="50" t="s">
        <v>24</v>
      </c>
      <c r="B78" s="3" t="s">
        <v>6</v>
      </c>
      <c r="C78" s="4">
        <v>38</v>
      </c>
      <c r="D78" s="4">
        <v>9</v>
      </c>
      <c r="E78" s="4">
        <v>17</v>
      </c>
      <c r="F78" s="4">
        <v>11</v>
      </c>
      <c r="G78" s="4">
        <v>24</v>
      </c>
      <c r="H78" s="4">
        <v>63</v>
      </c>
      <c r="I78" s="4">
        <v>58</v>
      </c>
      <c r="J78" s="4">
        <v>134</v>
      </c>
      <c r="K78" s="4">
        <v>260</v>
      </c>
      <c r="L78" s="4">
        <v>494</v>
      </c>
      <c r="M78" s="4">
        <v>811</v>
      </c>
      <c r="N78" s="4">
        <v>322</v>
      </c>
      <c r="O78" s="4">
        <v>2241</v>
      </c>
    </row>
    <row r="79" spans="1:15" x14ac:dyDescent="0.2">
      <c r="A79" s="51"/>
      <c r="B79" s="3" t="s">
        <v>7</v>
      </c>
      <c r="C79" s="5">
        <v>10</v>
      </c>
      <c r="D79" s="5">
        <v>1</v>
      </c>
      <c r="E79" s="5">
        <v>4</v>
      </c>
      <c r="F79" s="5">
        <v>7</v>
      </c>
      <c r="G79" s="4">
        <v>1</v>
      </c>
      <c r="H79" s="4">
        <v>13</v>
      </c>
      <c r="I79" s="4">
        <v>11</v>
      </c>
      <c r="J79" s="4">
        <v>10</v>
      </c>
      <c r="K79" s="4">
        <v>39</v>
      </c>
      <c r="L79" s="4">
        <v>78</v>
      </c>
      <c r="M79" s="4">
        <v>177</v>
      </c>
      <c r="N79" s="4">
        <v>124</v>
      </c>
      <c r="O79" s="4">
        <v>475</v>
      </c>
    </row>
    <row r="80" spans="1:15" x14ac:dyDescent="0.2">
      <c r="A80" s="51"/>
      <c r="B80" s="3" t="s">
        <v>8</v>
      </c>
      <c r="C80" s="5">
        <v>3</v>
      </c>
      <c r="D80" s="5">
        <v>2</v>
      </c>
      <c r="E80" s="5">
        <v>2</v>
      </c>
      <c r="F80" s="5">
        <v>0</v>
      </c>
      <c r="G80" s="5">
        <v>2</v>
      </c>
      <c r="H80" s="5">
        <v>1</v>
      </c>
      <c r="I80" s="5">
        <v>1</v>
      </c>
      <c r="J80" s="4">
        <v>2</v>
      </c>
      <c r="K80" s="4">
        <v>1</v>
      </c>
      <c r="L80" s="4">
        <v>21</v>
      </c>
      <c r="M80" s="4">
        <v>29</v>
      </c>
      <c r="N80" s="4">
        <v>34</v>
      </c>
      <c r="O80" s="4">
        <v>98</v>
      </c>
    </row>
    <row r="81" spans="1:15" x14ac:dyDescent="0.2">
      <c r="A81" s="51"/>
      <c r="B81" s="3" t="s">
        <v>9</v>
      </c>
      <c r="C81" s="4">
        <v>12</v>
      </c>
      <c r="D81" s="4">
        <v>3</v>
      </c>
      <c r="E81" s="4">
        <v>4</v>
      </c>
      <c r="F81" s="4">
        <v>3</v>
      </c>
      <c r="G81" s="4">
        <v>7</v>
      </c>
      <c r="H81" s="4">
        <v>8</v>
      </c>
      <c r="I81" s="4">
        <v>10</v>
      </c>
      <c r="J81" s="4">
        <v>13</v>
      </c>
      <c r="K81" s="4">
        <v>17</v>
      </c>
      <c r="L81" s="4">
        <v>20</v>
      </c>
      <c r="M81" s="4">
        <v>57</v>
      </c>
      <c r="N81" s="4">
        <v>61</v>
      </c>
      <c r="O81" s="4">
        <v>215</v>
      </c>
    </row>
    <row r="82" spans="1:15" ht="13.5" thickBot="1" x14ac:dyDescent="0.25">
      <c r="A82" s="51"/>
      <c r="B82" s="10" t="s">
        <v>14</v>
      </c>
      <c r="C82" s="11">
        <v>5</v>
      </c>
      <c r="D82" s="35">
        <v>2</v>
      </c>
      <c r="E82" s="11">
        <v>1</v>
      </c>
      <c r="F82" s="11">
        <v>1</v>
      </c>
      <c r="G82" s="11">
        <v>2</v>
      </c>
      <c r="H82" s="11">
        <v>1</v>
      </c>
      <c r="I82" s="11">
        <v>3</v>
      </c>
      <c r="J82" s="11">
        <v>4</v>
      </c>
      <c r="K82" s="11">
        <v>8</v>
      </c>
      <c r="L82" s="11">
        <v>31</v>
      </c>
      <c r="M82" s="11">
        <v>116</v>
      </c>
      <c r="N82" s="11">
        <v>173</v>
      </c>
      <c r="O82" s="11">
        <v>347</v>
      </c>
    </row>
    <row r="83" spans="1:15" ht="13.5" thickTop="1" x14ac:dyDescent="0.2">
      <c r="A83" s="51"/>
      <c r="B83" s="16" t="s">
        <v>30</v>
      </c>
      <c r="C83" s="19">
        <v>68</v>
      </c>
      <c r="D83" s="19">
        <v>17</v>
      </c>
      <c r="E83" s="19">
        <v>28</v>
      </c>
      <c r="F83" s="19">
        <v>22</v>
      </c>
      <c r="G83" s="19">
        <v>36</v>
      </c>
      <c r="H83" s="19">
        <v>86</v>
      </c>
      <c r="I83" s="19">
        <v>83</v>
      </c>
      <c r="J83" s="19">
        <v>163</v>
      </c>
      <c r="K83" s="19">
        <v>325</v>
      </c>
      <c r="L83" s="19">
        <v>644</v>
      </c>
      <c r="M83" s="19">
        <v>1190</v>
      </c>
      <c r="N83" s="19">
        <v>714</v>
      </c>
      <c r="O83" s="19">
        <v>3376</v>
      </c>
    </row>
    <row r="84" spans="1:15" x14ac:dyDescent="0.2">
      <c r="A84" s="52"/>
      <c r="B84" s="18" t="s">
        <v>31</v>
      </c>
      <c r="C84" s="20">
        <f t="shared" ref="C84:O84" si="9">C83/$O83</f>
        <v>2.014218009478673E-2</v>
      </c>
      <c r="D84" s="20">
        <f t="shared" si="9"/>
        <v>5.0355450236966824E-3</v>
      </c>
      <c r="E84" s="20">
        <f t="shared" si="9"/>
        <v>8.2938388625592423E-3</v>
      </c>
      <c r="F84" s="20">
        <f>F83/$O83</f>
        <v>6.5165876777251181E-3</v>
      </c>
      <c r="G84" s="20">
        <f t="shared" si="9"/>
        <v>1.066350710900474E-2</v>
      </c>
      <c r="H84" s="20">
        <f t="shared" si="9"/>
        <v>2.5473933649289099E-2</v>
      </c>
      <c r="I84" s="20">
        <f t="shared" si="9"/>
        <v>2.4585308056872038E-2</v>
      </c>
      <c r="J84" s="20">
        <f t="shared" si="9"/>
        <v>4.8281990521327013E-2</v>
      </c>
      <c r="K84" s="20">
        <f t="shared" si="9"/>
        <v>9.6267772511848343E-2</v>
      </c>
      <c r="L84" s="20">
        <f t="shared" si="9"/>
        <v>0.19075829383886256</v>
      </c>
      <c r="M84" s="20">
        <f t="shared" si="9"/>
        <v>0.35248815165876779</v>
      </c>
      <c r="N84" s="20">
        <f t="shared" si="9"/>
        <v>0.21149289099526067</v>
      </c>
      <c r="O84" s="20">
        <f t="shared" si="9"/>
        <v>1</v>
      </c>
    </row>
    <row r="86" spans="1:15" x14ac:dyDescent="0.2">
      <c r="A86" s="53" t="s">
        <v>44</v>
      </c>
    </row>
    <row r="87" spans="1:15" x14ac:dyDescent="0.2">
      <c r="A87" s="12" t="s">
        <v>32</v>
      </c>
    </row>
  </sheetData>
  <mergeCells count="10">
    <mergeCell ref="A62:A68"/>
    <mergeCell ref="A70:A76"/>
    <mergeCell ref="A78:A84"/>
    <mergeCell ref="A46:A52"/>
    <mergeCell ref="A54:A60"/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07B532-8314-4D68-9D3D-F79B835886A1}"/>
</file>

<file path=customXml/itemProps2.xml><?xml version="1.0" encoding="utf-8"?>
<ds:datastoreItem xmlns:ds="http://schemas.openxmlformats.org/officeDocument/2006/customXml" ds:itemID="{E2ACCC0B-E797-44E1-96FF-22E7EB9A824C}"/>
</file>

<file path=customXml/itemProps3.xml><?xml version="1.0" encoding="utf-8"?>
<ds:datastoreItem xmlns:ds="http://schemas.openxmlformats.org/officeDocument/2006/customXml" ds:itemID="{F4051436-EF6F-44B2-86B9-3FA92F85F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2022-06-01T09:01:26Z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